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INTON\Common\Business Development &amp; Marketing\04 Marketing\06 Campaigns\2026\yields_2026\"/>
    </mc:Choice>
  </mc:AlternateContent>
  <xr:revisionPtr revIDLastSave="0" documentId="13_ncr:1_{DF3C579A-D7C8-4988-9F3B-D83E1DA27599}" xr6:coauthVersionLast="47" xr6:coauthVersionMax="47" xr10:uidLastSave="{00000000-0000-0000-0000-000000000000}"/>
  <bookViews>
    <workbookView xWindow="19090" yWindow="-9640" windowWidth="38620" windowHeight="21100" xr2:uid="{A1A754C9-8D20-4516-9C07-8092C7F98BA3}"/>
  </bookViews>
  <sheets>
    <sheet name="Fit" sheetId="1" r:id="rId1"/>
    <sheet name="Rates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  <c r="D7" i="2" l="1"/>
  <c r="E7" i="2" s="1"/>
  <c r="E8" i="2"/>
  <c r="D10" i="2" l="1"/>
  <c r="D8" i="2"/>
  <c r="E9" i="2"/>
  <c r="E10" i="2"/>
  <c r="D9" i="2"/>
  <c r="D11" i="2" l="1"/>
  <c r="E11" i="2"/>
  <c r="D12" i="2" l="1"/>
  <c r="E12" i="2"/>
  <c r="D13" i="2" l="1"/>
  <c r="E13" i="2"/>
  <c r="D15" i="2" l="1"/>
  <c r="E15" i="2"/>
  <c r="D14" i="2"/>
  <c r="E14" i="2"/>
  <c r="D16" i="2" l="1"/>
  <c r="E16" i="2"/>
  <c r="D17" i="2" l="1"/>
  <c r="E17" i="2"/>
  <c r="D18" i="2" l="1"/>
  <c r="E18" i="2"/>
  <c r="D19" i="2" l="1"/>
  <c r="E19" i="2"/>
  <c r="D21" i="2" l="1"/>
  <c r="E22" i="2"/>
  <c r="E21" i="2"/>
  <c r="D20" i="2"/>
  <c r="E20" i="2"/>
  <c r="D22" i="2" l="1"/>
  <c r="D23" i="2" l="1"/>
  <c r="E23" i="2"/>
  <c r="D24" i="2" l="1"/>
  <c r="E24" i="2"/>
  <c r="D25" i="2" l="1"/>
  <c r="E25" i="2"/>
  <c r="D26" i="2" l="1"/>
  <c r="E26" i="2"/>
  <c r="D27" i="2" l="1"/>
  <c r="E27" i="2"/>
  <c r="D29" i="2" l="1"/>
  <c r="D28" i="2"/>
  <c r="E29" i="2"/>
  <c r="E28" i="2"/>
  <c r="D30" i="2" l="1"/>
  <c r="E30" i="2"/>
  <c r="D31" i="2" l="1"/>
  <c r="E31" i="2"/>
  <c r="D32" i="2" l="1"/>
  <c r="E32" i="2"/>
  <c r="D33" i="2" l="1"/>
  <c r="E33" i="2"/>
  <c r="D34" i="2" l="1"/>
  <c r="E34" i="2"/>
  <c r="D35" i="2" l="1"/>
  <c r="E35" i="2"/>
  <c r="D36" i="2" l="1"/>
  <c r="E36" i="2"/>
  <c r="D37" i="2" l="1"/>
  <c r="E37" i="2"/>
  <c r="D38" i="2" l="1"/>
  <c r="E38" i="2"/>
  <c r="D39" i="2" l="1"/>
  <c r="E39" i="2"/>
  <c r="D40" i="2" l="1"/>
  <c r="E40" i="2"/>
  <c r="D41" i="2" l="1"/>
  <c r="E41" i="2"/>
  <c r="D42" i="2" l="1"/>
  <c r="E42" i="2"/>
  <c r="D43" i="2" l="1"/>
  <c r="E43" i="2"/>
  <c r="D44" i="2" l="1"/>
  <c r="E45" i="2"/>
  <c r="E44" i="2"/>
  <c r="D45" i="2" l="1"/>
  <c r="D47" i="2" l="1"/>
  <c r="E47" i="2"/>
  <c r="D46" i="2"/>
  <c r="E46" i="2"/>
  <c r="D48" i="2" l="1"/>
  <c r="E48" i="2"/>
  <c r="D49" i="2" l="1"/>
  <c r="E49" i="2"/>
  <c r="D51" i="2" l="1"/>
  <c r="E51" i="2"/>
  <c r="D50" i="2"/>
  <c r="E50" i="2"/>
  <c r="E53" i="2" l="1"/>
  <c r="D52" i="2"/>
  <c r="E52" i="2"/>
  <c r="D53" i="2"/>
  <c r="D54" i="2" l="1"/>
  <c r="E54" i="2"/>
  <c r="D55" i="2" l="1"/>
  <c r="E55" i="2"/>
  <c r="D56" i="2" l="1"/>
  <c r="E56" i="2"/>
  <c r="D57" i="2" l="1"/>
  <c r="E57" i="2"/>
  <c r="D58" i="2" l="1"/>
  <c r="E58" i="2"/>
  <c r="D59" i="2" l="1"/>
  <c r="E60" i="2"/>
  <c r="E59" i="2"/>
  <c r="D60" i="2" l="1"/>
  <c r="D61" i="2" l="1"/>
  <c r="E61" i="2"/>
  <c r="D64" i="2" l="1"/>
  <c r="E63" i="2"/>
  <c r="D62" i="2"/>
  <c r="D63" i="2"/>
  <c r="E64" i="2"/>
  <c r="E62" i="2"/>
  <c r="D65" i="2" l="1"/>
  <c r="E66" i="2"/>
  <c r="E65" i="2"/>
  <c r="D66" i="2" l="1"/>
  <c r="D67" i="2" l="1"/>
  <c r="E67" i="2"/>
  <c r="D68" i="2" l="1"/>
  <c r="E68" i="2"/>
  <c r="D69" i="2" l="1"/>
  <c r="E69" i="2"/>
  <c r="D70" i="2" l="1"/>
  <c r="E70" i="2"/>
  <c r="D71" i="2" l="1"/>
  <c r="E71" i="2"/>
  <c r="D72" i="2" l="1"/>
  <c r="E72" i="2"/>
  <c r="E74" i="2" l="1"/>
  <c r="D73" i="2"/>
  <c r="E73" i="2"/>
  <c r="E75" i="2"/>
  <c r="D74" i="2"/>
  <c r="D75" i="2" l="1"/>
  <c r="D76" i="2" l="1"/>
  <c r="E76" i="2"/>
  <c r="D77" i="2" l="1"/>
  <c r="E77" i="2"/>
  <c r="D78" i="2" l="1"/>
  <c r="E78" i="2"/>
  <c r="D79" i="2" l="1"/>
  <c r="E79" i="2"/>
  <c r="D80" i="2" l="1"/>
  <c r="E81" i="2"/>
  <c r="E80" i="2"/>
  <c r="D83" i="2" l="1"/>
  <c r="D81" i="2"/>
  <c r="E82" i="2"/>
  <c r="E83" i="2"/>
  <c r="D82" i="2"/>
  <c r="D84" i="2" l="1"/>
  <c r="E84" i="2"/>
  <c r="D85" i="2" l="1"/>
  <c r="E85" i="2"/>
  <c r="D88" i="2" l="1"/>
  <c r="D86" i="2"/>
  <c r="E87" i="2"/>
  <c r="E86" i="2"/>
  <c r="D87" i="2"/>
  <c r="E88" i="2"/>
  <c r="D89" i="2" l="1"/>
  <c r="E89" i="2"/>
  <c r="D90" i="2" l="1"/>
  <c r="E90" i="2"/>
  <c r="D91" i="2" l="1"/>
  <c r="E91" i="2"/>
  <c r="E92" i="2"/>
  <c r="D92" i="2" l="1"/>
  <c r="D94" i="2" l="1"/>
  <c r="E94" i="2"/>
  <c r="D93" i="2"/>
  <c r="E93" i="2"/>
  <c r="D95" i="2" l="1"/>
  <c r="E95" i="2"/>
  <c r="D96" i="2" l="1"/>
  <c r="E96" i="2"/>
  <c r="D97" i="2" l="1"/>
  <c r="E97" i="2"/>
  <c r="D98" i="2" l="1"/>
  <c r="E98" i="2"/>
  <c r="D99" i="2" l="1"/>
  <c r="E99" i="2"/>
  <c r="D101" i="2" l="1"/>
  <c r="E101" i="2"/>
  <c r="D100" i="2"/>
  <c r="E100" i="2"/>
  <c r="D102" i="2" l="1"/>
  <c r="E102" i="2"/>
  <c r="D103" i="2" l="1"/>
  <c r="E103" i="2"/>
  <c r="D104" i="2" l="1"/>
  <c r="E104" i="2"/>
  <c r="D105" i="2" l="1"/>
  <c r="E105" i="2"/>
  <c r="D106" i="2" l="1"/>
  <c r="E106" i="2"/>
  <c r="D107" i="2" l="1"/>
  <c r="E107" i="2"/>
  <c r="D108" i="2" l="1"/>
  <c r="E108" i="2"/>
  <c r="D109" i="2" l="1"/>
  <c r="E109" i="2"/>
  <c r="D110" i="2" l="1"/>
  <c r="E110" i="2"/>
  <c r="D111" i="2" l="1"/>
  <c r="E111" i="2"/>
  <c r="D112" i="2" l="1"/>
  <c r="E112" i="2"/>
  <c r="D113" i="2" l="1"/>
  <c r="E113" i="2"/>
  <c r="D114" i="2" l="1"/>
  <c r="E115" i="2"/>
  <c r="E114" i="2"/>
  <c r="D115" i="2" l="1"/>
  <c r="E116" i="2"/>
  <c r="D116" i="2" l="1"/>
  <c r="D117" i="2" l="1"/>
  <c r="E118" i="2"/>
  <c r="E117" i="2"/>
  <c r="D118" i="2" l="1"/>
  <c r="D120" i="2" l="1"/>
  <c r="D119" i="2"/>
  <c r="E120" i="2"/>
  <c r="E119" i="2"/>
  <c r="D121" i="2" l="1"/>
  <c r="E121" i="2"/>
  <c r="D122" i="2" l="1"/>
  <c r="E122" i="2"/>
  <c r="D123" i="2" l="1"/>
  <c r="E123" i="2"/>
  <c r="D124" i="2" l="1"/>
  <c r="E124" i="2"/>
  <c r="D125" i="2" l="1"/>
  <c r="E125" i="2"/>
  <c r="D126" i="2"/>
  <c r="E126" i="2" l="1"/>
</calcChain>
</file>

<file path=xl/sharedStrings.xml><?xml version="1.0" encoding="utf-8"?>
<sst xmlns="http://schemas.openxmlformats.org/spreadsheetml/2006/main" count="43" uniqueCount="43">
  <si>
    <t>Actual</t>
  </si>
  <si>
    <t>Fitted</t>
  </si>
  <si>
    <t>Zero coupon spot rate</t>
  </si>
  <si>
    <t>Time to maturity (years)</t>
  </si>
  <si>
    <t>Fitted Rates</t>
  </si>
  <si>
    <t>Bond Fits</t>
  </si>
  <si>
    <t>Time (years)</t>
  </si>
  <si>
    <t>Discount
factor</t>
  </si>
  <si>
    <t xml:space="preserve">Forward rate </t>
  </si>
  <si>
    <t>Maturity date</t>
  </si>
  <si>
    <t>Risk-free term structure at 30/09/2026</t>
  </si>
  <si>
    <t>Coupon spot rates at 30/09/2026</t>
  </si>
  <si>
    <t>21-Apr-2027</t>
  </si>
  <si>
    <t>21-Nov-2027</t>
  </si>
  <si>
    <t>21-May-2028</t>
  </si>
  <si>
    <t>21-Nov-2028</t>
  </si>
  <si>
    <t>21-Apr-2029</t>
  </si>
  <si>
    <t>21-Nov-2029</t>
  </si>
  <si>
    <t>21-May-2030</t>
  </si>
  <si>
    <t>21-Dec-2030</t>
  </si>
  <si>
    <t>21-Jun-2031</t>
  </si>
  <si>
    <t>21-Nov-2031</t>
  </si>
  <si>
    <t>21-May-2032</t>
  </si>
  <si>
    <t>21-Nov-2032</t>
  </si>
  <si>
    <t>21-Apr-2033</t>
  </si>
  <si>
    <t>21-Nov-2033</t>
  </si>
  <si>
    <t>21-May-2034</t>
  </si>
  <si>
    <t>21-Jun-2034</t>
  </si>
  <si>
    <t>21-Dec-2034</t>
  </si>
  <si>
    <t>21-Jun-2035</t>
  </si>
  <si>
    <t>21-Dec-2035</t>
  </si>
  <si>
    <t>21-Mar-2036</t>
  </si>
  <si>
    <t>21-Jun-2036</t>
  </si>
  <si>
    <t>21-Oct-2036</t>
  </si>
  <si>
    <t>21-Apr-2037</t>
  </si>
  <si>
    <t>21-Oct-2037</t>
  </si>
  <si>
    <t>21-May-2038</t>
  </si>
  <si>
    <t>21-Jun-2039</t>
  </si>
  <si>
    <t>21-May-2041</t>
  </si>
  <si>
    <t>21-Mar-2047</t>
  </si>
  <si>
    <t>21-Jun-2051</t>
  </si>
  <si>
    <t>21-Jun-2054</t>
  </si>
  <si>
    <t>Sourced from RBA F16 table - accessed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</si>
</sst>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Blanco"/>
      <family val="2"/>
      <scheme val="minor"/>
    </font>
    <font>
      <b/>
      <sz val="11"/>
      <color theme="1"/>
      <name val="Blanco"/>
      <family val="1"/>
      <scheme val="minor"/>
    </font>
    <font>
      <sz val="11"/>
      <name val="Blanco"/>
      <family val="1"/>
      <scheme val="minor"/>
    </font>
    <font>
      <b/>
      <sz val="11"/>
      <name val="Blanco"/>
      <family val="1"/>
      <scheme val="minor"/>
    </font>
    <font>
      <i/>
      <sz val="14"/>
      <color theme="1"/>
      <name val="Blanco"/>
      <family val="1"/>
      <scheme val="minor"/>
    </font>
    <font>
      <i/>
      <sz val="10"/>
      <name val="Blanco"/>
      <family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right" wrapText="1"/>
    </xf>
    <xf numFmtId="164" fontId="2" fillId="0" borderId="1" xfId="0" applyNumberFormat="1" applyFont="1" applyBorder="1"/>
    <xf numFmtId="10" fontId="2" fillId="0" borderId="1" xfId="0" applyNumberFormat="1" applyFont="1" applyBorder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Continuous"/>
    </xf>
    <xf numFmtId="2" fontId="2" fillId="0" borderId="1" xfId="0" applyNumberFormat="1" applyFont="1" applyBorder="1"/>
    <xf numFmtId="2" fontId="2" fillId="0" borderId="0" xfId="0" applyNumberFormat="1" applyFont="1"/>
    <xf numFmtId="15" fontId="2" fillId="0" borderId="0" xfId="0" applyNumberFormat="1" applyFont="1"/>
    <xf numFmtId="0" fontId="5" fillId="0" borderId="0" xfId="0" applyFont="1"/>
  </cellXfs>
  <cellStyles count="1">
    <cellStyle name="Normal" xfId="0" builtinId="0" customBuiltin="1"/>
  </cellStyles>
  <dxfs count="15"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2" formatCode="0.00"/>
    </dxf>
    <dxf>
      <border outline="0"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Fit!$C$5</c:f>
          <c:strCache>
            <c:ptCount val="1"/>
            <c:pt idx="0">
              <c:v>Coupon spot rates at 30/09/2026</c:v>
            </c:pt>
          </c:strCache>
        </c:strRef>
      </c:tx>
      <c:layout>
        <c:manualLayout>
          <c:xMode val="edge"/>
          <c:yMode val="edge"/>
          <c:x val="0.11532771274877769"/>
          <c:y val="1.3024011354476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Fit!$D$6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Fit!$C$7:$C$36</c:f>
              <c:numCache>
                <c:formatCode>#,##0.00</c:formatCode>
                <c:ptCount val="30"/>
                <c:pt idx="0">
                  <c:v>0.55578370978781655</c:v>
                </c:pt>
                <c:pt idx="1">
                  <c:v>1.1416837782340863</c:v>
                </c:pt>
                <c:pt idx="2">
                  <c:v>1.6399726214921286</c:v>
                </c:pt>
                <c:pt idx="3">
                  <c:v>2.1437371663244353</c:v>
                </c:pt>
                <c:pt idx="4">
                  <c:v>2.5571526351813825</c:v>
                </c:pt>
                <c:pt idx="5">
                  <c:v>3.1430527036276521</c:v>
                </c:pt>
                <c:pt idx="6">
                  <c:v>3.6386036960985626</c:v>
                </c:pt>
                <c:pt idx="7">
                  <c:v>4.2245037645448322</c:v>
                </c:pt>
                <c:pt idx="8">
                  <c:v>4.7227926078028748</c:v>
                </c:pt>
                <c:pt idx="9">
                  <c:v>5.1416837782340865</c:v>
                </c:pt>
                <c:pt idx="10">
                  <c:v>5.6399726214921291</c:v>
                </c:pt>
                <c:pt idx="11">
                  <c:v>6.1437371663244349</c:v>
                </c:pt>
                <c:pt idx="12">
                  <c:v>6.5571526351813825</c:v>
                </c:pt>
                <c:pt idx="13">
                  <c:v>7.1430527036276521</c:v>
                </c:pt>
                <c:pt idx="14">
                  <c:v>7.6386036960985626</c:v>
                </c:pt>
                <c:pt idx="15">
                  <c:v>7.7234770704996576</c:v>
                </c:pt>
                <c:pt idx="16">
                  <c:v>8.2245037645448331</c:v>
                </c:pt>
                <c:pt idx="17">
                  <c:v>8.7227926078028748</c:v>
                </c:pt>
                <c:pt idx="18">
                  <c:v>9.2238193018480494</c:v>
                </c:pt>
                <c:pt idx="19">
                  <c:v>9.4729637234770703</c:v>
                </c:pt>
                <c:pt idx="20">
                  <c:v>9.7248459958932241</c:v>
                </c:pt>
                <c:pt idx="21">
                  <c:v>10.05886379192334</c:v>
                </c:pt>
                <c:pt idx="22">
                  <c:v>10.557152635181383</c:v>
                </c:pt>
                <c:pt idx="23">
                  <c:v>11.058179329226558</c:v>
                </c:pt>
                <c:pt idx="24">
                  <c:v>11.638603696098563</c:v>
                </c:pt>
                <c:pt idx="25">
                  <c:v>12.722792607802875</c:v>
                </c:pt>
                <c:pt idx="26">
                  <c:v>14.639288158795345</c:v>
                </c:pt>
                <c:pt idx="27">
                  <c:v>20.470910335386723</c:v>
                </c:pt>
                <c:pt idx="28">
                  <c:v>24.722792607802873</c:v>
                </c:pt>
                <c:pt idx="29">
                  <c:v>27.723477070499658</c:v>
                </c:pt>
              </c:numCache>
            </c:numRef>
          </c:xVal>
          <c:yVal>
            <c:numRef>
              <c:f>Fit!$D$7:$D$36</c:f>
              <c:numCache>
                <c:formatCode>0.00%</c:formatCode>
                <c:ptCount val="30"/>
                <c:pt idx="0">
                  <c:v>4.8470000000000006E-2</c:v>
                </c:pt>
                <c:pt idx="1">
                  <c:v>4.9520000000000002E-2</c:v>
                </c:pt>
                <c:pt idx="2">
                  <c:v>4.9520000000000002E-2</c:v>
                </c:pt>
                <c:pt idx="3">
                  <c:v>4.938E-2</c:v>
                </c:pt>
                <c:pt idx="4">
                  <c:v>4.9259999999999998E-2</c:v>
                </c:pt>
                <c:pt idx="5">
                  <c:v>4.9210000000000004E-2</c:v>
                </c:pt>
                <c:pt idx="6">
                  <c:v>4.9200000000000001E-2</c:v>
                </c:pt>
                <c:pt idx="7">
                  <c:v>4.9400000000000006E-2</c:v>
                </c:pt>
                <c:pt idx="8">
                  <c:v>4.9630000000000001E-2</c:v>
                </c:pt>
                <c:pt idx="9">
                  <c:v>4.9930000000000002E-2</c:v>
                </c:pt>
                <c:pt idx="10">
                  <c:v>5.0339999999999996E-2</c:v>
                </c:pt>
                <c:pt idx="11">
                  <c:v>5.083E-2</c:v>
                </c:pt>
                <c:pt idx="12">
                  <c:v>5.1079999999999993E-2</c:v>
                </c:pt>
                <c:pt idx="13">
                  <c:v>5.1589999999999997E-2</c:v>
                </c:pt>
                <c:pt idx="14">
                  <c:v>5.1980000000000005E-2</c:v>
                </c:pt>
                <c:pt idx="15">
                  <c:v>5.2049999999999999E-2</c:v>
                </c:pt>
                <c:pt idx="16">
                  <c:v>5.2440000000000001E-2</c:v>
                </c:pt>
                <c:pt idx="17">
                  <c:v>5.2839999999999998E-2</c:v>
                </c:pt>
                <c:pt idx="18">
                  <c:v>5.3060000000000003E-2</c:v>
                </c:pt>
                <c:pt idx="19">
                  <c:v>5.3220000000000003E-2</c:v>
                </c:pt>
                <c:pt idx="20">
                  <c:v>5.3350000000000002E-2</c:v>
                </c:pt>
                <c:pt idx="21">
                  <c:v>5.3470000000000004E-2</c:v>
                </c:pt>
                <c:pt idx="22">
                  <c:v>5.3699999999999998E-2</c:v>
                </c:pt>
                <c:pt idx="23">
                  <c:v>5.3830000000000003E-2</c:v>
                </c:pt>
                <c:pt idx="24">
                  <c:v>5.4059999999999997E-2</c:v>
                </c:pt>
                <c:pt idx="25">
                  <c:v>5.4619999999999995E-2</c:v>
                </c:pt>
                <c:pt idx="26">
                  <c:v>5.5399999999999998E-2</c:v>
                </c:pt>
                <c:pt idx="27">
                  <c:v>5.7050000000000003E-2</c:v>
                </c:pt>
                <c:pt idx="28">
                  <c:v>5.7969999999999994E-2</c:v>
                </c:pt>
                <c:pt idx="29">
                  <c:v>5.7820000000000003E-2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77-4E0A-B2A4-7F2389994F92}"/>
            </c:ext>
          </c:extLst>
        </c:ser>
        <c:ser>
          <c:idx val="1"/>
          <c:order val="1"/>
          <c:tx>
            <c:strRef>
              <c:f>Fit!$E$6</c:f>
              <c:strCache>
                <c:ptCount val="1"/>
                <c:pt idx="0">
                  <c:v>Fitted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Fit!$C$7:$C$36</c:f>
              <c:numCache>
                <c:formatCode>#,##0.00</c:formatCode>
                <c:ptCount val="30"/>
                <c:pt idx="0">
                  <c:v>0.55578370978781655</c:v>
                </c:pt>
                <c:pt idx="1">
                  <c:v>1.1416837782340863</c:v>
                </c:pt>
                <c:pt idx="2">
                  <c:v>1.6399726214921286</c:v>
                </c:pt>
                <c:pt idx="3">
                  <c:v>2.1437371663244353</c:v>
                </c:pt>
                <c:pt idx="4">
                  <c:v>2.5571526351813825</c:v>
                </c:pt>
                <c:pt idx="5">
                  <c:v>3.1430527036276521</c:v>
                </c:pt>
                <c:pt idx="6">
                  <c:v>3.6386036960985626</c:v>
                </c:pt>
                <c:pt idx="7">
                  <c:v>4.2245037645448322</c:v>
                </c:pt>
                <c:pt idx="8">
                  <c:v>4.7227926078028748</c:v>
                </c:pt>
                <c:pt idx="9">
                  <c:v>5.1416837782340865</c:v>
                </c:pt>
                <c:pt idx="10">
                  <c:v>5.6399726214921291</c:v>
                </c:pt>
                <c:pt idx="11">
                  <c:v>6.1437371663244349</c:v>
                </c:pt>
                <c:pt idx="12">
                  <c:v>6.5571526351813825</c:v>
                </c:pt>
                <c:pt idx="13">
                  <c:v>7.1430527036276521</c:v>
                </c:pt>
                <c:pt idx="14">
                  <c:v>7.6386036960985626</c:v>
                </c:pt>
                <c:pt idx="15">
                  <c:v>7.7234770704996576</c:v>
                </c:pt>
                <c:pt idx="16">
                  <c:v>8.2245037645448331</c:v>
                </c:pt>
                <c:pt idx="17">
                  <c:v>8.7227926078028748</c:v>
                </c:pt>
                <c:pt idx="18">
                  <c:v>9.2238193018480494</c:v>
                </c:pt>
                <c:pt idx="19">
                  <c:v>9.4729637234770703</c:v>
                </c:pt>
                <c:pt idx="20">
                  <c:v>9.7248459958932241</c:v>
                </c:pt>
                <c:pt idx="21">
                  <c:v>10.05886379192334</c:v>
                </c:pt>
                <c:pt idx="22">
                  <c:v>10.557152635181383</c:v>
                </c:pt>
                <c:pt idx="23">
                  <c:v>11.058179329226558</c:v>
                </c:pt>
                <c:pt idx="24">
                  <c:v>11.638603696098563</c:v>
                </c:pt>
                <c:pt idx="25">
                  <c:v>12.722792607802875</c:v>
                </c:pt>
                <c:pt idx="26">
                  <c:v>14.639288158795345</c:v>
                </c:pt>
                <c:pt idx="27">
                  <c:v>20.470910335386723</c:v>
                </c:pt>
                <c:pt idx="28">
                  <c:v>24.722792607802873</c:v>
                </c:pt>
                <c:pt idx="29">
                  <c:v>27.723477070499658</c:v>
                </c:pt>
              </c:numCache>
            </c:numRef>
          </c:xVal>
          <c:yVal>
            <c:numRef>
              <c:f>Fit!$E$7:$E$36</c:f>
              <c:numCache>
                <c:formatCode>0.00%</c:formatCode>
                <c:ptCount val="30"/>
                <c:pt idx="0">
                  <c:v>4.8454839409461055E-2</c:v>
                </c:pt>
                <c:pt idx="1">
                  <c:v>4.9488079696707821E-2</c:v>
                </c:pt>
                <c:pt idx="2">
                  <c:v>4.9541400242337649E-2</c:v>
                </c:pt>
                <c:pt idx="3">
                  <c:v>4.9397839580503568E-2</c:v>
                </c:pt>
                <c:pt idx="4">
                  <c:v>4.9273305842711022E-2</c:v>
                </c:pt>
                <c:pt idx="5">
                  <c:v>4.9188323492566473E-2</c:v>
                </c:pt>
                <c:pt idx="6">
                  <c:v>4.9236401464302977E-2</c:v>
                </c:pt>
                <c:pt idx="7">
                  <c:v>4.9448577271075378E-2</c:v>
                </c:pt>
                <c:pt idx="8">
                  <c:v>4.9732491071698207E-2</c:v>
                </c:pt>
                <c:pt idx="9">
                  <c:v>5.0032735214726377E-2</c:v>
                </c:pt>
                <c:pt idx="10">
                  <c:v>5.0415376077170233E-2</c:v>
                </c:pt>
                <c:pt idx="11">
                  <c:v>5.0810039331620871E-2</c:v>
                </c:pt>
                <c:pt idx="12">
                  <c:v>5.1040350718700202E-2</c:v>
                </c:pt>
                <c:pt idx="13">
                  <c:v>5.1560607048022303E-2</c:v>
                </c:pt>
                <c:pt idx="14">
                  <c:v>5.1897424632620322E-2</c:v>
                </c:pt>
                <c:pt idx="15">
                  <c:v>5.1931558502343385E-2</c:v>
                </c:pt>
                <c:pt idx="16">
                  <c:v>5.2343374389048278E-2</c:v>
                </c:pt>
                <c:pt idx="17">
                  <c:v>5.2755959038890507E-2</c:v>
                </c:pt>
                <c:pt idx="18">
                  <c:v>5.295830398937279E-2</c:v>
                </c:pt>
                <c:pt idx="19">
                  <c:v>5.3115162456100207E-2</c:v>
                </c:pt>
                <c:pt idx="20">
                  <c:v>5.3198299821239629E-2</c:v>
                </c:pt>
                <c:pt idx="21">
                  <c:v>5.3462721856586772E-2</c:v>
                </c:pt>
                <c:pt idx="22">
                  <c:v>5.3795867545259592E-2</c:v>
                </c:pt>
                <c:pt idx="23">
                  <c:v>5.3946187028902394E-2</c:v>
                </c:pt>
                <c:pt idx="24">
                  <c:v>5.419545678434759E-2</c:v>
                </c:pt>
                <c:pt idx="25">
                  <c:v>5.4908968477099439E-2</c:v>
                </c:pt>
                <c:pt idx="26">
                  <c:v>5.5725989387621563E-2</c:v>
                </c:pt>
                <c:pt idx="27">
                  <c:v>5.7092030175665123E-2</c:v>
                </c:pt>
                <c:pt idx="28">
                  <c:v>5.8050860693744009E-2</c:v>
                </c:pt>
                <c:pt idx="29">
                  <c:v>5.7507759544203792E-2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77-4E0A-B2A4-7F238999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85631"/>
        <c:axId val="1631749679"/>
      </c:scatterChart>
      <c:valAx>
        <c:axId val="32718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 to 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749679"/>
        <c:crosses val="autoZero"/>
        <c:crossBetween val="midCat"/>
      </c:valAx>
      <c:valAx>
        <c:axId val="16317496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85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Rates!$C$5</c:f>
          <c:strCache>
            <c:ptCount val="1"/>
            <c:pt idx="0">
              <c:v>Risk-free term structure at 30/09/2026</c:v>
            </c:pt>
          </c:strCache>
        </c:strRef>
      </c:tx>
      <c:layout>
        <c:manualLayout>
          <c:xMode val="edge"/>
          <c:yMode val="edge"/>
          <c:x val="0.14165426525195143"/>
          <c:y val="8.613504715954603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Rates!$D$6</c:f>
              <c:strCache>
                <c:ptCount val="1"/>
                <c:pt idx="0">
                  <c:v>Zero coupon spot rate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Rates!$B$7:$B$127</c:f>
              <c:strCache>
                <c:ptCount val="121"/>
                <c:pt idx="0">
                  <c:v>0.25</c:v>
                </c:pt>
                <c:pt idx="1">
                  <c:v>0.50</c:v>
                </c:pt>
                <c:pt idx="2">
                  <c:v>0.75</c:v>
                </c:pt>
                <c:pt idx="3">
                  <c:v>1.00</c:v>
                </c:pt>
                <c:pt idx="4">
                  <c:v>1.25</c:v>
                </c:pt>
                <c:pt idx="5">
                  <c:v>1.50</c:v>
                </c:pt>
                <c:pt idx="6">
                  <c:v>1.75</c:v>
                </c:pt>
                <c:pt idx="7">
                  <c:v>2.00</c:v>
                </c:pt>
                <c:pt idx="8">
                  <c:v>2.25</c:v>
                </c:pt>
                <c:pt idx="9">
                  <c:v>2.50</c:v>
                </c:pt>
                <c:pt idx="10">
                  <c:v>2.75</c:v>
                </c:pt>
                <c:pt idx="11">
                  <c:v>3.00</c:v>
                </c:pt>
                <c:pt idx="12">
                  <c:v>3.25</c:v>
                </c:pt>
                <c:pt idx="13">
                  <c:v>3.50</c:v>
                </c:pt>
                <c:pt idx="14">
                  <c:v>3.75</c:v>
                </c:pt>
                <c:pt idx="15">
                  <c:v>4.00</c:v>
                </c:pt>
                <c:pt idx="16">
                  <c:v>4.25</c:v>
                </c:pt>
                <c:pt idx="17">
                  <c:v>4.50</c:v>
                </c:pt>
                <c:pt idx="18">
                  <c:v>4.75</c:v>
                </c:pt>
                <c:pt idx="19">
                  <c:v>5.00</c:v>
                </c:pt>
                <c:pt idx="20">
                  <c:v>5.25</c:v>
                </c:pt>
                <c:pt idx="21">
                  <c:v>5.50</c:v>
                </c:pt>
                <c:pt idx="22">
                  <c:v>5.75</c:v>
                </c:pt>
                <c:pt idx="23">
                  <c:v>6.00</c:v>
                </c:pt>
                <c:pt idx="24">
                  <c:v>6.25</c:v>
                </c:pt>
                <c:pt idx="25">
                  <c:v>6.50</c:v>
                </c:pt>
                <c:pt idx="26">
                  <c:v>6.75</c:v>
                </c:pt>
                <c:pt idx="27">
                  <c:v>7.00</c:v>
                </c:pt>
                <c:pt idx="28">
                  <c:v>7.25</c:v>
                </c:pt>
                <c:pt idx="29">
                  <c:v>7.50</c:v>
                </c:pt>
                <c:pt idx="30">
                  <c:v>7.75</c:v>
                </c:pt>
                <c:pt idx="31">
                  <c:v>8.00</c:v>
                </c:pt>
                <c:pt idx="32">
                  <c:v>8.25</c:v>
                </c:pt>
                <c:pt idx="33">
                  <c:v>8.50</c:v>
                </c:pt>
                <c:pt idx="34">
                  <c:v>8.75</c:v>
                </c:pt>
                <c:pt idx="35">
                  <c:v>9.00</c:v>
                </c:pt>
                <c:pt idx="36">
                  <c:v>9.25</c:v>
                </c:pt>
                <c:pt idx="37">
                  <c:v>9.50</c:v>
                </c:pt>
                <c:pt idx="38">
                  <c:v>9.75</c:v>
                </c:pt>
                <c:pt idx="39">
                  <c:v>10.00</c:v>
                </c:pt>
                <c:pt idx="40">
                  <c:v>10.25</c:v>
                </c:pt>
                <c:pt idx="41">
                  <c:v>10.50</c:v>
                </c:pt>
                <c:pt idx="42">
                  <c:v>10.75</c:v>
                </c:pt>
                <c:pt idx="43">
                  <c:v>11.00</c:v>
                </c:pt>
                <c:pt idx="44">
                  <c:v>11.25</c:v>
                </c:pt>
                <c:pt idx="45">
                  <c:v>11.50</c:v>
                </c:pt>
                <c:pt idx="46">
                  <c:v>11.75</c:v>
                </c:pt>
                <c:pt idx="47">
                  <c:v>12.00</c:v>
                </c:pt>
                <c:pt idx="48">
                  <c:v>12.25</c:v>
                </c:pt>
                <c:pt idx="49">
                  <c:v>12.50</c:v>
                </c:pt>
                <c:pt idx="50">
                  <c:v>12.75</c:v>
                </c:pt>
                <c:pt idx="51">
                  <c:v>13.00</c:v>
                </c:pt>
                <c:pt idx="52">
                  <c:v>13.25</c:v>
                </c:pt>
                <c:pt idx="53">
                  <c:v>13.50</c:v>
                </c:pt>
                <c:pt idx="54">
                  <c:v>13.75</c:v>
                </c:pt>
                <c:pt idx="55">
                  <c:v>14.00</c:v>
                </c:pt>
                <c:pt idx="56">
                  <c:v>14.25</c:v>
                </c:pt>
                <c:pt idx="57">
                  <c:v>14.50</c:v>
                </c:pt>
                <c:pt idx="58">
                  <c:v>14.75</c:v>
                </c:pt>
                <c:pt idx="59">
                  <c:v>15.00</c:v>
                </c:pt>
                <c:pt idx="60">
                  <c:v>15.25</c:v>
                </c:pt>
                <c:pt idx="61">
                  <c:v>15.50</c:v>
                </c:pt>
                <c:pt idx="62">
                  <c:v>15.75</c:v>
                </c:pt>
                <c:pt idx="63">
                  <c:v>16.00</c:v>
                </c:pt>
                <c:pt idx="64">
                  <c:v>16.25</c:v>
                </c:pt>
                <c:pt idx="65">
                  <c:v>16.50</c:v>
                </c:pt>
                <c:pt idx="66">
                  <c:v>16.75</c:v>
                </c:pt>
                <c:pt idx="67">
                  <c:v>17.00</c:v>
                </c:pt>
                <c:pt idx="68">
                  <c:v>17.25</c:v>
                </c:pt>
                <c:pt idx="69">
                  <c:v>17.50</c:v>
                </c:pt>
                <c:pt idx="70">
                  <c:v>17.75</c:v>
                </c:pt>
                <c:pt idx="71">
                  <c:v>18.00</c:v>
                </c:pt>
                <c:pt idx="72">
                  <c:v>18.25</c:v>
                </c:pt>
                <c:pt idx="73">
                  <c:v>18.50</c:v>
                </c:pt>
                <c:pt idx="74">
                  <c:v>18.75</c:v>
                </c:pt>
                <c:pt idx="75">
                  <c:v>19.00</c:v>
                </c:pt>
                <c:pt idx="76">
                  <c:v>19.25</c:v>
                </c:pt>
                <c:pt idx="77">
                  <c:v>19.50</c:v>
                </c:pt>
                <c:pt idx="78">
                  <c:v>19.75</c:v>
                </c:pt>
                <c:pt idx="79">
                  <c:v>20.00</c:v>
                </c:pt>
                <c:pt idx="80">
                  <c:v>20.25</c:v>
                </c:pt>
                <c:pt idx="81">
                  <c:v>20.50</c:v>
                </c:pt>
                <c:pt idx="82">
                  <c:v>20.75</c:v>
                </c:pt>
                <c:pt idx="83">
                  <c:v>21.00</c:v>
                </c:pt>
                <c:pt idx="84">
                  <c:v>21.25</c:v>
                </c:pt>
                <c:pt idx="85">
                  <c:v>21.50</c:v>
                </c:pt>
                <c:pt idx="86">
                  <c:v>21.75</c:v>
                </c:pt>
                <c:pt idx="87">
                  <c:v>22.00</c:v>
                </c:pt>
                <c:pt idx="88">
                  <c:v>22.25</c:v>
                </c:pt>
                <c:pt idx="89">
                  <c:v>22.50</c:v>
                </c:pt>
                <c:pt idx="90">
                  <c:v>22.75</c:v>
                </c:pt>
                <c:pt idx="91">
                  <c:v>23.00</c:v>
                </c:pt>
                <c:pt idx="92">
                  <c:v>23.25</c:v>
                </c:pt>
                <c:pt idx="93">
                  <c:v>23.50</c:v>
                </c:pt>
                <c:pt idx="94">
                  <c:v>23.75</c:v>
                </c:pt>
                <c:pt idx="95">
                  <c:v>24.00</c:v>
                </c:pt>
                <c:pt idx="96">
                  <c:v>24.25</c:v>
                </c:pt>
                <c:pt idx="97">
                  <c:v>24.50</c:v>
                </c:pt>
                <c:pt idx="98">
                  <c:v>24.75</c:v>
                </c:pt>
                <c:pt idx="99">
                  <c:v>25.00</c:v>
                </c:pt>
                <c:pt idx="100">
                  <c:v>25.25</c:v>
                </c:pt>
                <c:pt idx="101">
                  <c:v>25.50</c:v>
                </c:pt>
                <c:pt idx="102">
                  <c:v>25.75</c:v>
                </c:pt>
                <c:pt idx="103">
                  <c:v>26.00</c:v>
                </c:pt>
                <c:pt idx="104">
                  <c:v>26.25</c:v>
                </c:pt>
                <c:pt idx="105">
                  <c:v>26.50</c:v>
                </c:pt>
                <c:pt idx="106">
                  <c:v>26.75</c:v>
                </c:pt>
                <c:pt idx="107">
                  <c:v>27.00</c:v>
                </c:pt>
                <c:pt idx="108">
                  <c:v>27.25</c:v>
                </c:pt>
                <c:pt idx="109">
                  <c:v>27.50</c:v>
                </c:pt>
                <c:pt idx="110">
                  <c:v>27.75</c:v>
                </c:pt>
                <c:pt idx="111">
                  <c:v>28.00</c:v>
                </c:pt>
                <c:pt idx="112">
                  <c:v>28.25</c:v>
                </c:pt>
                <c:pt idx="113">
                  <c:v>28.50</c:v>
                </c:pt>
                <c:pt idx="114">
                  <c:v>28.75</c:v>
                </c:pt>
                <c:pt idx="115">
                  <c:v>29.00</c:v>
                </c:pt>
                <c:pt idx="116">
                  <c:v>29.25</c:v>
                </c:pt>
                <c:pt idx="117">
                  <c:v>29.50</c:v>
                </c:pt>
                <c:pt idx="118">
                  <c:v>29.75</c:v>
                </c:pt>
                <c:pt idx="119">
                  <c:v>30.00</c:v>
                </c:pt>
                <c:pt idx="120">
                  <c:v>Sourced from RBA F16 table - accessed 30 September 2026</c:v>
                </c:pt>
              </c:strCache>
            </c:strRef>
          </c:xVal>
          <c:yVal>
            <c:numRef>
              <c:f>Rates!$D$7:$D$127</c:f>
              <c:numCache>
                <c:formatCode>0.00%</c:formatCode>
                <c:ptCount val="121"/>
                <c:pt idx="0">
                  <c:v>4.7879331453660967E-2</c:v>
                </c:pt>
                <c:pt idx="1">
                  <c:v>4.914580078362385E-2</c:v>
                </c:pt>
                <c:pt idx="2">
                  <c:v>4.9858006051376691E-2</c:v>
                </c:pt>
                <c:pt idx="3">
                  <c:v>5.0180814338309787E-2</c:v>
                </c:pt>
                <c:pt idx="4">
                  <c:v>5.0279370380095445E-2</c:v>
                </c:pt>
                <c:pt idx="5">
                  <c:v>5.02674211397236E-2</c:v>
                </c:pt>
                <c:pt idx="6">
                  <c:v>5.0199823221987128E-2</c:v>
                </c:pt>
                <c:pt idx="7">
                  <c:v>5.0107653662937901E-2</c:v>
                </c:pt>
                <c:pt idx="8">
                  <c:v>5.0011415901398237E-2</c:v>
                </c:pt>
                <c:pt idx="9">
                  <c:v>4.9926322994874539E-2</c:v>
                </c:pt>
                <c:pt idx="10">
                  <c:v>4.9864474459241581E-2</c:v>
                </c:pt>
                <c:pt idx="11">
                  <c:v>4.9833607361451593E-2</c:v>
                </c:pt>
                <c:pt idx="12">
                  <c:v>4.9837185589730382E-2</c:v>
                </c:pt>
                <c:pt idx="13">
                  <c:v>4.9875898624472503E-2</c:v>
                </c:pt>
                <c:pt idx="14">
                  <c:v>4.9948587982031833E-2</c:v>
                </c:pt>
                <c:pt idx="15">
                  <c:v>5.0052826972108555E-2</c:v>
                </c:pt>
                <c:pt idx="16">
                  <c:v>5.0185296212631236E-2</c:v>
                </c:pt>
                <c:pt idx="17">
                  <c:v>5.0342034085493426E-2</c:v>
                </c:pt>
                <c:pt idx="18">
                  <c:v>5.0518608001985044E-2</c:v>
                </c:pt>
                <c:pt idx="19">
                  <c:v>5.0710460223917231E-2</c:v>
                </c:pt>
                <c:pt idx="20">
                  <c:v>5.0913758735668724E-2</c:v>
                </c:pt>
                <c:pt idx="21">
                  <c:v>5.1125418245677734E-2</c:v>
                </c:pt>
                <c:pt idx="22">
                  <c:v>5.1342937449624815E-2</c:v>
                </c:pt>
                <c:pt idx="23">
                  <c:v>5.1564277063754549E-2</c:v>
                </c:pt>
                <c:pt idx="24">
                  <c:v>5.1787767191039835E-2</c:v>
                </c:pt>
                <c:pt idx="25">
                  <c:v>5.2012036108392889E-2</c:v>
                </c:pt>
                <c:pt idx="26">
                  <c:v>5.223595491143973E-2</c:v>
                </c:pt>
                <c:pt idx="27">
                  <c:v>5.2458594045593943E-2</c:v>
                </c:pt>
                <c:pt idx="28">
                  <c:v>5.267918884946754E-2</c:v>
                </c:pt>
                <c:pt idx="29">
                  <c:v>5.2897112004236746E-2</c:v>
                </c:pt>
                <c:pt idx="30">
                  <c:v>5.3111851326995474E-2</c:v>
                </c:pt>
                <c:pt idx="31">
                  <c:v>5.3322991737186021E-2</c:v>
                </c:pt>
                <c:pt idx="32">
                  <c:v>5.3530200509467996E-2</c:v>
                </c:pt>
                <c:pt idx="33">
                  <c:v>5.3733215135286727E-2</c:v>
                </c:pt>
                <c:pt idx="34">
                  <c:v>5.3931833270531415E-2</c:v>
                </c:pt>
                <c:pt idx="35">
                  <c:v>5.4125904362954946E-2</c:v>
                </c:pt>
                <c:pt idx="36">
                  <c:v>5.4315322640998032E-2</c:v>
                </c:pt>
                <c:pt idx="37">
                  <c:v>5.4500021212763317E-2</c:v>
                </c:pt>
                <c:pt idx="38">
                  <c:v>5.4679967075491831E-2</c:v>
                </c:pt>
                <c:pt idx="39">
                  <c:v>5.4855156875864619E-2</c:v>
                </c:pt>
                <c:pt idx="40">
                  <c:v>5.50256132926501E-2</c:v>
                </c:pt>
                <c:pt idx="41">
                  <c:v>5.5191381937717887E-2</c:v>
                </c:pt>
                <c:pt idx="42">
                  <c:v>5.5352528690799208E-2</c:v>
                </c:pt>
                <c:pt idx="43">
                  <c:v>5.5509137398785935E-2</c:v>
                </c:pt>
                <c:pt idx="44">
                  <c:v>5.5661307882670652E-2</c:v>
                </c:pt>
                <c:pt idx="45">
                  <c:v>5.5809154205133549E-2</c:v>
                </c:pt>
                <c:pt idx="46">
                  <c:v>5.5952803159800224E-2</c:v>
                </c:pt>
                <c:pt idx="47">
                  <c:v>5.609239294967816E-2</c:v>
                </c:pt>
                <c:pt idx="48">
                  <c:v>5.6228071621390985E-2</c:v>
                </c:pt>
                <c:pt idx="49">
                  <c:v>5.6359986928709027E-2</c:v>
                </c:pt>
                <c:pt idx="50">
                  <c:v>5.6488277385341679E-2</c:v>
                </c:pt>
                <c:pt idx="51">
                  <c:v>5.6613072769435613E-2</c:v>
                </c:pt>
                <c:pt idx="52">
                  <c:v>5.6734494946589775E-2</c:v>
                </c:pt>
                <c:pt idx="53">
                  <c:v>5.6852658601547423E-2</c:v>
                </c:pt>
                <c:pt idx="54">
                  <c:v>5.6967671890175042E-2</c:v>
                </c:pt>
                <c:pt idx="55">
                  <c:v>5.7079637021677954E-2</c:v>
                </c:pt>
                <c:pt idx="56">
                  <c:v>5.7188650779617545E-2</c:v>
                </c:pt>
                <c:pt idx="57">
                  <c:v>5.7294804989102222E-2</c:v>
                </c:pt>
                <c:pt idx="58">
                  <c:v>5.7398186936534534E-2</c:v>
                </c:pt>
                <c:pt idx="59">
                  <c:v>5.7498879747443166E-2</c:v>
                </c:pt>
                <c:pt idx="60">
                  <c:v>5.7596962727203938E-2</c:v>
                </c:pt>
                <c:pt idx="61">
                  <c:v>5.7692511668838042E-2</c:v>
                </c:pt>
                <c:pt idx="62">
                  <c:v>5.7785599131534804E-2</c:v>
                </c:pt>
                <c:pt idx="63">
                  <c:v>5.78762946931064E-2</c:v>
                </c:pt>
                <c:pt idx="64">
                  <c:v>5.7964665179172759E-2</c:v>
                </c:pt>
                <c:pt idx="65">
                  <c:v>5.8050774871541977E-2</c:v>
                </c:pt>
                <c:pt idx="66">
                  <c:v>5.8134685697961208E-2</c:v>
                </c:pt>
                <c:pt idx="67">
                  <c:v>5.8216457405148692E-2</c:v>
                </c:pt>
                <c:pt idx="68">
                  <c:v>5.8296147716804469E-2</c:v>
                </c:pt>
                <c:pt idx="69">
                  <c:v>5.8373812478099918E-2</c:v>
                </c:pt>
                <c:pt idx="70">
                  <c:v>5.8449505787972145E-2</c:v>
                </c:pt>
                <c:pt idx="71">
                  <c:v>5.8523280120417409E-2</c:v>
                </c:pt>
                <c:pt idx="72">
                  <c:v>5.8595186435824065E-2</c:v>
                </c:pt>
                <c:pt idx="73">
                  <c:v>5.8665274283298707E-2</c:v>
                </c:pt>
                <c:pt idx="74">
                  <c:v>5.8733591894816639E-2</c:v>
                </c:pt>
                <c:pt idx="75">
                  <c:v>5.8800186271948496E-2</c:v>
                </c:pt>
                <c:pt idx="76">
                  <c:v>5.8865103265843155E-2</c:v>
                </c:pt>
                <c:pt idx="77">
                  <c:v>5.8928387651062675E-2</c:v>
                </c:pt>
                <c:pt idx="78">
                  <c:v>5.8990083193819709E-2</c:v>
                </c:pt>
                <c:pt idx="79">
                  <c:v>5.9050232715103457E-2</c:v>
                </c:pt>
                <c:pt idx="80">
                  <c:v>5.910887814913468E-2</c:v>
                </c:pt>
                <c:pt idx="81">
                  <c:v>5.9166060597548142E-2</c:v>
                </c:pt>
                <c:pt idx="82">
                  <c:v>5.9221820379660617E-2</c:v>
                </c:pt>
                <c:pt idx="83">
                  <c:v>5.9276197079153103E-2</c:v>
                </c:pt>
                <c:pt idx="84">
                  <c:v>5.9329229587459231E-2</c:v>
                </c:pt>
                <c:pt idx="85">
                  <c:v>5.9380956144127195E-2</c:v>
                </c:pt>
                <c:pt idx="86">
                  <c:v>5.9431414374398361E-2</c:v>
                </c:pt>
                <c:pt idx="87">
                  <c:v>5.9480641324222594E-2</c:v>
                </c:pt>
                <c:pt idx="88">
                  <c:v>5.9528673492917239E-2</c:v>
                </c:pt>
                <c:pt idx="89">
                  <c:v>5.957554686363542E-2</c:v>
                </c:pt>
                <c:pt idx="90">
                  <c:v>5.9621296931835488E-2</c:v>
                </c:pt>
                <c:pt idx="91">
                  <c:v>5.9665958731886182E-2</c:v>
                </c:pt>
                <c:pt idx="92">
                  <c:v>5.9709566824721172E-2</c:v>
                </c:pt>
                <c:pt idx="93">
                  <c:v>5.9752154757869658E-2</c:v>
                </c:pt>
                <c:pt idx="94">
                  <c:v>5.9793754680906641E-2</c:v>
                </c:pt>
                <c:pt idx="95">
                  <c:v>5.9834397406552053E-2</c:v>
                </c:pt>
                <c:pt idx="96">
                  <c:v>5.9874112479442854E-2</c:v>
                </c:pt>
                <c:pt idx="97">
                  <c:v>5.9912928240701158E-2</c:v>
                </c:pt>
                <c:pt idx="98">
                  <c:v>5.9950871888597046E-2</c:v>
                </c:pt>
                <c:pt idx="99">
                  <c:v>5.9987969535583829E-2</c:v>
                </c:pt>
                <c:pt idx="100">
                  <c:v>6.0024246261945802E-2</c:v>
                </c:pt>
                <c:pt idx="101">
                  <c:v>6.0059726166298288E-2</c:v>
                </c:pt>
                <c:pt idx="102">
                  <c:v>6.0094432413154042E-2</c:v>
                </c:pt>
                <c:pt idx="103">
                  <c:v>6.0128387277744277E-2</c:v>
                </c:pt>
                <c:pt idx="104">
                  <c:v>6.0161612188289082E-2</c:v>
                </c:pt>
                <c:pt idx="105">
                  <c:v>6.019412776587707E-2</c:v>
                </c:pt>
                <c:pt idx="106">
                  <c:v>6.0225953862114823E-2</c:v>
                </c:pt>
                <c:pt idx="107">
                  <c:v>6.0257109594687552E-2</c:v>
                </c:pt>
                <c:pt idx="108">
                  <c:v>6.0287613380957561E-2</c:v>
                </c:pt>
                <c:pt idx="109">
                  <c:v>6.0317482969751923E-2</c:v>
                </c:pt>
                <c:pt idx="110">
                  <c:v>6.0346735471418E-2</c:v>
                </c:pt>
                <c:pt idx="111">
                  <c:v>6.0375387386278678E-2</c:v>
                </c:pt>
                <c:pt idx="112">
                  <c:v>6.0403454631577702E-2</c:v>
                </c:pt>
                <c:pt idx="113">
                  <c:v>6.0430952567009699E-2</c:v>
                </c:pt>
                <c:pt idx="114">
                  <c:v>6.0457896018919266E-2</c:v>
                </c:pt>
                <c:pt idx="115">
                  <c:v>6.0484299303256828E-2</c:v>
                </c:pt>
                <c:pt idx="116">
                  <c:v>6.0510176247348113E-2</c:v>
                </c:pt>
                <c:pt idx="117">
                  <c:v>6.0535540210568728E-2</c:v>
                </c:pt>
                <c:pt idx="118">
                  <c:v>6.0560404103970455E-2</c:v>
                </c:pt>
                <c:pt idx="119">
                  <c:v>6.0584780408932115E-2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F3-49F5-AB95-02F606B3E718}"/>
            </c:ext>
          </c:extLst>
        </c:ser>
        <c:ser>
          <c:idx val="1"/>
          <c:order val="1"/>
          <c:tx>
            <c:strRef>
              <c:f>Rates!$E$6</c:f>
              <c:strCache>
                <c:ptCount val="1"/>
                <c:pt idx="0">
                  <c:v>Forward rate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Rates!$B$7:$B$127</c:f>
              <c:strCache>
                <c:ptCount val="121"/>
                <c:pt idx="0">
                  <c:v>0.25</c:v>
                </c:pt>
                <c:pt idx="1">
                  <c:v>0.50</c:v>
                </c:pt>
                <c:pt idx="2">
                  <c:v>0.75</c:v>
                </c:pt>
                <c:pt idx="3">
                  <c:v>1.00</c:v>
                </c:pt>
                <c:pt idx="4">
                  <c:v>1.25</c:v>
                </c:pt>
                <c:pt idx="5">
                  <c:v>1.50</c:v>
                </c:pt>
                <c:pt idx="6">
                  <c:v>1.75</c:v>
                </c:pt>
                <c:pt idx="7">
                  <c:v>2.00</c:v>
                </c:pt>
                <c:pt idx="8">
                  <c:v>2.25</c:v>
                </c:pt>
                <c:pt idx="9">
                  <c:v>2.50</c:v>
                </c:pt>
                <c:pt idx="10">
                  <c:v>2.75</c:v>
                </c:pt>
                <c:pt idx="11">
                  <c:v>3.00</c:v>
                </c:pt>
                <c:pt idx="12">
                  <c:v>3.25</c:v>
                </c:pt>
                <c:pt idx="13">
                  <c:v>3.50</c:v>
                </c:pt>
                <c:pt idx="14">
                  <c:v>3.75</c:v>
                </c:pt>
                <c:pt idx="15">
                  <c:v>4.00</c:v>
                </c:pt>
                <c:pt idx="16">
                  <c:v>4.25</c:v>
                </c:pt>
                <c:pt idx="17">
                  <c:v>4.50</c:v>
                </c:pt>
                <c:pt idx="18">
                  <c:v>4.75</c:v>
                </c:pt>
                <c:pt idx="19">
                  <c:v>5.00</c:v>
                </c:pt>
                <c:pt idx="20">
                  <c:v>5.25</c:v>
                </c:pt>
                <c:pt idx="21">
                  <c:v>5.50</c:v>
                </c:pt>
                <c:pt idx="22">
                  <c:v>5.75</c:v>
                </c:pt>
                <c:pt idx="23">
                  <c:v>6.00</c:v>
                </c:pt>
                <c:pt idx="24">
                  <c:v>6.25</c:v>
                </c:pt>
                <c:pt idx="25">
                  <c:v>6.50</c:v>
                </c:pt>
                <c:pt idx="26">
                  <c:v>6.75</c:v>
                </c:pt>
                <c:pt idx="27">
                  <c:v>7.00</c:v>
                </c:pt>
                <c:pt idx="28">
                  <c:v>7.25</c:v>
                </c:pt>
                <c:pt idx="29">
                  <c:v>7.50</c:v>
                </c:pt>
                <c:pt idx="30">
                  <c:v>7.75</c:v>
                </c:pt>
                <c:pt idx="31">
                  <c:v>8.00</c:v>
                </c:pt>
                <c:pt idx="32">
                  <c:v>8.25</c:v>
                </c:pt>
                <c:pt idx="33">
                  <c:v>8.50</c:v>
                </c:pt>
                <c:pt idx="34">
                  <c:v>8.75</c:v>
                </c:pt>
                <c:pt idx="35">
                  <c:v>9.00</c:v>
                </c:pt>
                <c:pt idx="36">
                  <c:v>9.25</c:v>
                </c:pt>
                <c:pt idx="37">
                  <c:v>9.50</c:v>
                </c:pt>
                <c:pt idx="38">
                  <c:v>9.75</c:v>
                </c:pt>
                <c:pt idx="39">
                  <c:v>10.00</c:v>
                </c:pt>
                <c:pt idx="40">
                  <c:v>10.25</c:v>
                </c:pt>
                <c:pt idx="41">
                  <c:v>10.50</c:v>
                </c:pt>
                <c:pt idx="42">
                  <c:v>10.75</c:v>
                </c:pt>
                <c:pt idx="43">
                  <c:v>11.00</c:v>
                </c:pt>
                <c:pt idx="44">
                  <c:v>11.25</c:v>
                </c:pt>
                <c:pt idx="45">
                  <c:v>11.50</c:v>
                </c:pt>
                <c:pt idx="46">
                  <c:v>11.75</c:v>
                </c:pt>
                <c:pt idx="47">
                  <c:v>12.00</c:v>
                </c:pt>
                <c:pt idx="48">
                  <c:v>12.25</c:v>
                </c:pt>
                <c:pt idx="49">
                  <c:v>12.50</c:v>
                </c:pt>
                <c:pt idx="50">
                  <c:v>12.75</c:v>
                </c:pt>
                <c:pt idx="51">
                  <c:v>13.00</c:v>
                </c:pt>
                <c:pt idx="52">
                  <c:v>13.25</c:v>
                </c:pt>
                <c:pt idx="53">
                  <c:v>13.50</c:v>
                </c:pt>
                <c:pt idx="54">
                  <c:v>13.75</c:v>
                </c:pt>
                <c:pt idx="55">
                  <c:v>14.00</c:v>
                </c:pt>
                <c:pt idx="56">
                  <c:v>14.25</c:v>
                </c:pt>
                <c:pt idx="57">
                  <c:v>14.50</c:v>
                </c:pt>
                <c:pt idx="58">
                  <c:v>14.75</c:v>
                </c:pt>
                <c:pt idx="59">
                  <c:v>15.00</c:v>
                </c:pt>
                <c:pt idx="60">
                  <c:v>15.25</c:v>
                </c:pt>
                <c:pt idx="61">
                  <c:v>15.50</c:v>
                </c:pt>
                <c:pt idx="62">
                  <c:v>15.75</c:v>
                </c:pt>
                <c:pt idx="63">
                  <c:v>16.00</c:v>
                </c:pt>
                <c:pt idx="64">
                  <c:v>16.25</c:v>
                </c:pt>
                <c:pt idx="65">
                  <c:v>16.50</c:v>
                </c:pt>
                <c:pt idx="66">
                  <c:v>16.75</c:v>
                </c:pt>
                <c:pt idx="67">
                  <c:v>17.00</c:v>
                </c:pt>
                <c:pt idx="68">
                  <c:v>17.25</c:v>
                </c:pt>
                <c:pt idx="69">
                  <c:v>17.50</c:v>
                </c:pt>
                <c:pt idx="70">
                  <c:v>17.75</c:v>
                </c:pt>
                <c:pt idx="71">
                  <c:v>18.00</c:v>
                </c:pt>
                <c:pt idx="72">
                  <c:v>18.25</c:v>
                </c:pt>
                <c:pt idx="73">
                  <c:v>18.50</c:v>
                </c:pt>
                <c:pt idx="74">
                  <c:v>18.75</c:v>
                </c:pt>
                <c:pt idx="75">
                  <c:v>19.00</c:v>
                </c:pt>
                <c:pt idx="76">
                  <c:v>19.25</c:v>
                </c:pt>
                <c:pt idx="77">
                  <c:v>19.50</c:v>
                </c:pt>
                <c:pt idx="78">
                  <c:v>19.75</c:v>
                </c:pt>
                <c:pt idx="79">
                  <c:v>20.00</c:v>
                </c:pt>
                <c:pt idx="80">
                  <c:v>20.25</c:v>
                </c:pt>
                <c:pt idx="81">
                  <c:v>20.50</c:v>
                </c:pt>
                <c:pt idx="82">
                  <c:v>20.75</c:v>
                </c:pt>
                <c:pt idx="83">
                  <c:v>21.00</c:v>
                </c:pt>
                <c:pt idx="84">
                  <c:v>21.25</c:v>
                </c:pt>
                <c:pt idx="85">
                  <c:v>21.50</c:v>
                </c:pt>
                <c:pt idx="86">
                  <c:v>21.75</c:v>
                </c:pt>
                <c:pt idx="87">
                  <c:v>22.00</c:v>
                </c:pt>
                <c:pt idx="88">
                  <c:v>22.25</c:v>
                </c:pt>
                <c:pt idx="89">
                  <c:v>22.50</c:v>
                </c:pt>
                <c:pt idx="90">
                  <c:v>22.75</c:v>
                </c:pt>
                <c:pt idx="91">
                  <c:v>23.00</c:v>
                </c:pt>
                <c:pt idx="92">
                  <c:v>23.25</c:v>
                </c:pt>
                <c:pt idx="93">
                  <c:v>23.50</c:v>
                </c:pt>
                <c:pt idx="94">
                  <c:v>23.75</c:v>
                </c:pt>
                <c:pt idx="95">
                  <c:v>24.00</c:v>
                </c:pt>
                <c:pt idx="96">
                  <c:v>24.25</c:v>
                </c:pt>
                <c:pt idx="97">
                  <c:v>24.50</c:v>
                </c:pt>
                <c:pt idx="98">
                  <c:v>24.75</c:v>
                </c:pt>
                <c:pt idx="99">
                  <c:v>25.00</c:v>
                </c:pt>
                <c:pt idx="100">
                  <c:v>25.25</c:v>
                </c:pt>
                <c:pt idx="101">
                  <c:v>25.50</c:v>
                </c:pt>
                <c:pt idx="102">
                  <c:v>25.75</c:v>
                </c:pt>
                <c:pt idx="103">
                  <c:v>26.00</c:v>
                </c:pt>
                <c:pt idx="104">
                  <c:v>26.25</c:v>
                </c:pt>
                <c:pt idx="105">
                  <c:v>26.50</c:v>
                </c:pt>
                <c:pt idx="106">
                  <c:v>26.75</c:v>
                </c:pt>
                <c:pt idx="107">
                  <c:v>27.00</c:v>
                </c:pt>
                <c:pt idx="108">
                  <c:v>27.25</c:v>
                </c:pt>
                <c:pt idx="109">
                  <c:v>27.50</c:v>
                </c:pt>
                <c:pt idx="110">
                  <c:v>27.75</c:v>
                </c:pt>
                <c:pt idx="111">
                  <c:v>28.00</c:v>
                </c:pt>
                <c:pt idx="112">
                  <c:v>28.25</c:v>
                </c:pt>
                <c:pt idx="113">
                  <c:v>28.50</c:v>
                </c:pt>
                <c:pt idx="114">
                  <c:v>28.75</c:v>
                </c:pt>
                <c:pt idx="115">
                  <c:v>29.00</c:v>
                </c:pt>
                <c:pt idx="116">
                  <c:v>29.25</c:v>
                </c:pt>
                <c:pt idx="117">
                  <c:v>29.50</c:v>
                </c:pt>
                <c:pt idx="118">
                  <c:v>29.75</c:v>
                </c:pt>
                <c:pt idx="119">
                  <c:v>30.00</c:v>
                </c:pt>
                <c:pt idx="120">
                  <c:v>Sourced from RBA F16 table - accessed 30 September 2026</c:v>
                </c:pt>
              </c:strCache>
            </c:strRef>
          </c:xVal>
          <c:yVal>
            <c:numRef>
              <c:f>Rates!$E$7:$E$126</c:f>
              <c:numCache>
                <c:formatCode>0.00%</c:formatCode>
                <c:ptCount val="120"/>
                <c:pt idx="0">
                  <c:v>4.7879331453660967E-2</c:v>
                </c:pt>
                <c:pt idx="1">
                  <c:v>5.0413800771283324E-2</c:v>
                </c:pt>
                <c:pt idx="2">
                  <c:v>5.128386734173751E-2</c:v>
                </c:pt>
                <c:pt idx="3">
                  <c:v>5.1149834859960608E-2</c:v>
                </c:pt>
                <c:pt idx="4">
                  <c:v>5.0673687047547045E-2</c:v>
                </c:pt>
                <c:pt idx="5">
                  <c:v>5.020767697706674E-2</c:v>
                </c:pt>
                <c:pt idx="6">
                  <c:v>4.9794327072067546E-2</c:v>
                </c:pt>
                <c:pt idx="7">
                  <c:v>4.9462693206139718E-2</c:v>
                </c:pt>
                <c:pt idx="8">
                  <c:v>4.9241831252871515E-2</c:v>
                </c:pt>
                <c:pt idx="9">
                  <c:v>4.9160797085854302E-2</c:v>
                </c:pt>
                <c:pt idx="10">
                  <c:v>4.9246189451349398E-2</c:v>
                </c:pt>
                <c:pt idx="11">
                  <c:v>4.949412917650875E-2</c:v>
                </c:pt>
                <c:pt idx="12">
                  <c:v>4.9880125280373111E-2</c:v>
                </c:pt>
                <c:pt idx="13">
                  <c:v>5.0379298002679374E-2</c:v>
                </c:pt>
                <c:pt idx="14">
                  <c:v>5.0966767583163985E-2</c:v>
                </c:pt>
                <c:pt idx="15">
                  <c:v>5.1617654261563395E-2</c:v>
                </c:pt>
                <c:pt idx="16">
                  <c:v>5.2307078277614272E-2</c:v>
                </c:pt>
                <c:pt idx="17">
                  <c:v>5.3010159871053952E-2</c:v>
                </c:pt>
                <c:pt idx="18">
                  <c:v>5.3702019300788217E-2</c:v>
                </c:pt>
                <c:pt idx="19">
                  <c:v>5.4362316816879641E-2</c:v>
                </c:pt>
                <c:pt idx="20">
                  <c:v>5.4987999569732882E-2</c:v>
                </c:pt>
                <c:pt idx="21">
                  <c:v>5.5580128565565268E-2</c:v>
                </c:pt>
                <c:pt idx="22">
                  <c:v>5.6139764810595905E-2</c:v>
                </c:pt>
                <c:pt idx="23">
                  <c:v>5.6667969311039457E-2</c:v>
                </c:pt>
                <c:pt idx="24">
                  <c:v>5.716580307311192E-2</c:v>
                </c:pt>
                <c:pt idx="25">
                  <c:v>5.7634327103034177E-2</c:v>
                </c:pt>
                <c:pt idx="26">
                  <c:v>5.8074602407025111E-2</c:v>
                </c:pt>
                <c:pt idx="27">
                  <c:v>5.8487689991300273E-2</c:v>
                </c:pt>
                <c:pt idx="28">
                  <c:v>5.8874650862071665E-2</c:v>
                </c:pt>
                <c:pt idx="29">
                  <c:v>5.9236546025565495E-2</c:v>
                </c:pt>
                <c:pt idx="30">
                  <c:v>5.9574436487993765E-2</c:v>
                </c:pt>
                <c:pt idx="31">
                  <c:v>5.9889383255574691E-2</c:v>
                </c:pt>
                <c:pt idx="32">
                  <c:v>6.0182447334528266E-2</c:v>
                </c:pt>
                <c:pt idx="33">
                  <c:v>6.0454689731073818E-2</c:v>
                </c:pt>
                <c:pt idx="34">
                  <c:v>6.0707171451420683E-2</c:v>
                </c:pt>
                <c:pt idx="35">
                  <c:v>6.0940953501787298E-2</c:v>
                </c:pt>
                <c:pt idx="36">
                  <c:v>6.1157096888396101E-2</c:v>
                </c:pt>
                <c:pt idx="37">
                  <c:v>6.1356662617456426E-2</c:v>
                </c:pt>
                <c:pt idx="38">
                  <c:v>6.1540711695198036E-2</c:v>
                </c:pt>
                <c:pt idx="39">
                  <c:v>6.1710305127831599E-2</c:v>
                </c:pt>
                <c:pt idx="40">
                  <c:v>6.1866503921569782E-2</c:v>
                </c:pt>
                <c:pt idx="41">
                  <c:v>6.201036908263946E-2</c:v>
                </c:pt>
                <c:pt idx="42">
                  <c:v>6.2142961617259074E-2</c:v>
                </c:pt>
                <c:pt idx="43">
                  <c:v>6.2265342531624635E-2</c:v>
                </c:pt>
                <c:pt idx="44">
                  <c:v>6.2378572831987444E-2</c:v>
                </c:pt>
                <c:pt idx="45">
                  <c:v>6.2483713524530859E-2</c:v>
                </c:pt>
                <c:pt idx="46">
                  <c:v>6.2581825615506848E-2</c:v>
                </c:pt>
                <c:pt idx="47">
                  <c:v>6.2673970111097876E-2</c:v>
                </c:pt>
                <c:pt idx="48">
                  <c:v>6.2761187989675449E-2</c:v>
                </c:pt>
                <c:pt idx="49">
                  <c:v>6.2844059588651247E-2</c:v>
                </c:pt>
                <c:pt idx="50">
                  <c:v>6.2922704604479129E-2</c:v>
                </c:pt>
                <c:pt idx="51">
                  <c:v>6.2997222705778899E-2</c:v>
                </c:pt>
                <c:pt idx="52">
                  <c:v>6.3067713561148597E-2</c:v>
                </c:pt>
                <c:pt idx="53">
                  <c:v>6.3134276839197812E-2</c:v>
                </c:pt>
                <c:pt idx="54">
                  <c:v>6.3197012208539682E-2</c:v>
                </c:pt>
                <c:pt idx="55">
                  <c:v>6.3256019337738945E-2</c:v>
                </c:pt>
                <c:pt idx="56">
                  <c:v>6.3311397895452259E-2</c:v>
                </c:pt>
                <c:pt idx="57">
                  <c:v>6.3363247550231927E-2</c:v>
                </c:pt>
                <c:pt idx="58">
                  <c:v>6.3411667970719732E-2</c:v>
                </c:pt>
                <c:pt idx="59">
                  <c:v>6.3456758825494619E-2</c:v>
                </c:pt>
                <c:pt idx="60">
                  <c:v>6.3498619783159516E-2</c:v>
                </c:pt>
                <c:pt idx="61">
                  <c:v>6.353735051237841E-2</c:v>
                </c:pt>
                <c:pt idx="62">
                  <c:v>6.3573050681675181E-2</c:v>
                </c:pt>
                <c:pt idx="63">
                  <c:v>6.3605819959690502E-2</c:v>
                </c:pt>
                <c:pt idx="64">
                  <c:v>6.3635758015040622E-2</c:v>
                </c:pt>
                <c:pt idx="65">
                  <c:v>6.3662964516300935E-2</c:v>
                </c:pt>
                <c:pt idx="66">
                  <c:v>6.368753913211278E-2</c:v>
                </c:pt>
                <c:pt idx="67">
                  <c:v>6.3709581531022019E-2</c:v>
                </c:pt>
                <c:pt idx="68">
                  <c:v>6.3729191381660222E-2</c:v>
                </c:pt>
                <c:pt idx="69">
                  <c:v>6.3746468352670282E-2</c:v>
                </c:pt>
                <c:pt idx="70">
                  <c:v>6.376151211257719E-2</c:v>
                </c:pt>
                <c:pt idx="71">
                  <c:v>6.3774422330108438E-2</c:v>
                </c:pt>
                <c:pt idx="72">
                  <c:v>6.3785298673727953E-2</c:v>
                </c:pt>
                <c:pt idx="73">
                  <c:v>6.3794240812079073E-2</c:v>
                </c:pt>
                <c:pt idx="74">
                  <c:v>6.3801348413858205E-2</c:v>
                </c:pt>
                <c:pt idx="75">
                  <c:v>6.380672114756103E-2</c:v>
                </c:pt>
                <c:pt idx="76">
                  <c:v>6.3810458681863746E-2</c:v>
                </c:pt>
                <c:pt idx="77">
                  <c:v>6.3812660685334643E-2</c:v>
                </c:pt>
                <c:pt idx="78">
                  <c:v>6.381342682656288E-2</c:v>
                </c:pt>
                <c:pt idx="79">
                  <c:v>6.3812856774159377E-2</c:v>
                </c:pt>
                <c:pt idx="80">
                  <c:v>6.3811050196735719E-2</c:v>
                </c:pt>
                <c:pt idx="81">
                  <c:v>6.3808106762959893E-2</c:v>
                </c:pt>
                <c:pt idx="82">
                  <c:v>6.3804126141327355E-2</c:v>
                </c:pt>
                <c:pt idx="83">
                  <c:v>6.3799208000485441E-2</c:v>
                </c:pt>
                <c:pt idx="84">
                  <c:v>6.3793452009003992E-2</c:v>
                </c:pt>
                <c:pt idx="85">
                  <c:v>6.3786957835593183E-2</c:v>
                </c:pt>
                <c:pt idx="86">
                  <c:v>6.3779825148734703E-2</c:v>
                </c:pt>
                <c:pt idx="87">
                  <c:v>6.3772153617052796E-2</c:v>
                </c:pt>
                <c:pt idx="88">
                  <c:v>6.3764042909381979E-2</c:v>
                </c:pt>
                <c:pt idx="89">
                  <c:v>6.3755592693989449E-2</c:v>
                </c:pt>
                <c:pt idx="90">
                  <c:v>6.374690263955185E-2</c:v>
                </c:pt>
                <c:pt idx="91">
                  <c:v>6.3738072414891045E-2</c:v>
                </c:pt>
                <c:pt idx="92">
                  <c:v>6.3729198213252625E-2</c:v>
                </c:pt>
                <c:pt idx="93">
                  <c:v>6.3720322897033999E-2</c:v>
                </c:pt>
                <c:pt idx="94">
                  <c:v>6.3711447580716118E-2</c:v>
                </c:pt>
                <c:pt idx="95">
                  <c:v>6.3702572264364932E-2</c:v>
                </c:pt>
                <c:pt idx="96">
                  <c:v>6.3693696948085465E-2</c:v>
                </c:pt>
                <c:pt idx="97">
                  <c:v>6.3684821631900812E-2</c:v>
                </c:pt>
                <c:pt idx="98">
                  <c:v>6.367594631553275E-2</c:v>
                </c:pt>
                <c:pt idx="99">
                  <c:v>6.366707099925617E-2</c:v>
                </c:pt>
                <c:pt idx="100">
                  <c:v>6.3658195682924967E-2</c:v>
                </c:pt>
                <c:pt idx="101">
                  <c:v>6.3649320366601758E-2</c:v>
                </c:pt>
                <c:pt idx="102">
                  <c:v>6.3640445050393124E-2</c:v>
                </c:pt>
                <c:pt idx="103">
                  <c:v>6.3631569734150073E-2</c:v>
                </c:pt>
                <c:pt idx="104">
                  <c:v>6.3622694417877268E-2</c:v>
                </c:pt>
                <c:pt idx="105">
                  <c:v>6.3613819101513647E-2</c:v>
                </c:pt>
                <c:pt idx="106">
                  <c:v>6.3604943785192436E-2</c:v>
                </c:pt>
                <c:pt idx="107">
                  <c:v>6.3596068469147005E-2</c:v>
                </c:pt>
                <c:pt idx="108">
                  <c:v>6.3587193152633281E-2</c:v>
                </c:pt>
                <c:pt idx="109">
                  <c:v>6.3578317836297193E-2</c:v>
                </c:pt>
                <c:pt idx="110">
                  <c:v>6.3569442519975761E-2</c:v>
                </c:pt>
                <c:pt idx="111">
                  <c:v>6.3560567203730267E-2</c:v>
                </c:pt>
                <c:pt idx="112">
                  <c:v>6.3551691887499207E-2</c:v>
                </c:pt>
                <c:pt idx="113">
                  <c:v>6.3542816571264371E-2</c:v>
                </c:pt>
                <c:pt idx="114">
                  <c:v>6.3533941254822146E-2</c:v>
                </c:pt>
                <c:pt idx="115">
                  <c:v>6.3525065938589309E-2</c:v>
                </c:pt>
                <c:pt idx="116">
                  <c:v>6.3516190622311619E-2</c:v>
                </c:pt>
                <c:pt idx="117">
                  <c:v>6.3507315306138956E-2</c:v>
                </c:pt>
                <c:pt idx="118">
                  <c:v>6.3498439989908784E-2</c:v>
                </c:pt>
                <c:pt idx="119">
                  <c:v>6.3489564673487875E-2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F3-49F5-AB95-02F606B3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989103"/>
        <c:axId val="39637823"/>
      </c:scatterChart>
      <c:valAx>
        <c:axId val="386989103"/>
        <c:scaling>
          <c:orientation val="minMax"/>
          <c:max val="28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37823"/>
        <c:crosses val="autoZero"/>
        <c:crossBetween val="midCat"/>
      </c:valAx>
      <c:valAx>
        <c:axId val="3963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 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989103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64461361246056"/>
          <c:y val="0.89930077162037814"/>
          <c:w val="0.51562435160872577"/>
          <c:h val="6.5727100522990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3</xdr:row>
      <xdr:rowOff>95250</xdr:rowOff>
    </xdr:from>
    <xdr:to>
      <xdr:col>14</xdr:col>
      <xdr:colOff>619125</xdr:colOff>
      <xdr:row>17</xdr:row>
      <xdr:rowOff>80963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5FDE7-CD84-44CC-9813-8A1B236D1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698225</xdr:colOff>
      <xdr:row>4</xdr:row>
      <xdr:rowOff>314324</xdr:rowOff>
    </xdr:from>
    <xdr:to>
      <xdr:col>13</xdr:col>
      <xdr:colOff>192985</xdr:colOff>
      <xdr:row>19</xdr:row>
      <xdr:rowOff>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40C8E-BE26-0282-A40E-1823D8A6A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CA9916-3898-4883-BD98-A0FA00D5E7E7}" name="Table13" displayName="Table13" ref="B6:E36" totalsRowShown="0" headerRowDxfId="11" dataDxfId="10">
  <tableColumns count="4">
    <tableColumn id="1" xr3:uid="{336F3D4A-5825-489A-A5B8-A3A4591CB600}" name="Maturity date" dataDxfId="9"/>
    <tableColumn id="2" xr3:uid="{D58042B2-14E3-4A3B-94E5-0C3C5A77BC34}" name="Time to maturity (years)" dataDxfId="8"/>
    <tableColumn id="3" xr3:uid="{21D88267-D72D-4EEF-B90E-3D3F1A037B54}" name="Actual" dataDxfId="7"/>
    <tableColumn id="4" xr3:uid="{6DBBE32A-A8A6-4CF1-BE9D-4017337AE36C}" name="Fitted" dataDxfId="6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A29F8D-0027-4CAF-9239-2FFB2A7AF2E4}" name="Table4" displayName="Table4" ref="E6:E126" totalsRowShown="0" headerRowDxfId="14" dataDxfId="13">
  <tableColumns count="1">
    <tableColumn id="2" xr3:uid="{90805B1A-3CB5-43AB-A98D-E80D7E8720A1}" name="Forward rate " dataDxfId="12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3AF755-CC92-4C26-AF82-FB57FE7C1D06}" name="Table5" displayName="Table5" ref="B6:D126" totalsRowShown="0" headerRowDxfId="5" dataDxfId="4" tableBorderDxfId="3">
  <tableColumns count="3">
    <tableColumn id="1" xr3:uid="{1A6CBF79-09D5-409E-8CC4-B091EDB0855D}" name="Time (years)" dataDxfId="2"/>
    <tableColumn id="2" xr3:uid="{9E96AE6F-11C7-4E42-8AE5-279E5AA74C20}" name="Discount_x000a_factor" dataDxfId="1"/>
    <tableColumn id="3" xr3:uid="{ECFD8B48-79C5-4592-8A31-3C55E194A01B}" name="Zero coupon spot r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aylorfry">
  <a:themeElements>
    <a:clrScheme name="Taylor Fry (colours)">
      <a:dk1>
        <a:srgbClr val="231F20"/>
      </a:dk1>
      <a:lt1>
        <a:srgbClr val="FFFFFF"/>
      </a:lt1>
      <a:dk2>
        <a:srgbClr val="E7E6E6"/>
      </a:dk2>
      <a:lt2>
        <a:srgbClr val="FF6950"/>
      </a:lt2>
      <a:accent1>
        <a:srgbClr val="006EC8"/>
      </a:accent1>
      <a:accent2>
        <a:srgbClr val="00BEE6"/>
      </a:accent2>
      <a:accent3>
        <a:srgbClr val="FFDC00"/>
      </a:accent3>
      <a:accent4>
        <a:srgbClr val="993399"/>
      </a:accent4>
      <a:accent5>
        <a:srgbClr val="FF1452"/>
      </a:accent5>
      <a:accent6>
        <a:srgbClr val="00E0BF"/>
      </a:accent6>
      <a:hlink>
        <a:srgbClr val="FF6950"/>
      </a:hlink>
      <a:folHlink>
        <a:srgbClr val="000000"/>
      </a:folHlink>
    </a:clrScheme>
    <a:fontScheme name="Taylor Fry (fonts)">
      <a:majorFont>
        <a:latin typeface="Blanco"/>
        <a:ea typeface=""/>
        <a:cs typeface=""/>
      </a:majorFont>
      <a:minorFont>
        <a:latin typeface="Blanc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4E5E-DF36-4F13-8A39-D038E80AD55C}">
  <sheetPr codeName="Sheet3"/>
  <dimension ref="B3:E37"/>
  <sheetViews>
    <sheetView showGridLines="0" tabSelected="1" zoomScaleNormal="100" workbookViewId="0"/>
  </sheetViews>
  <sheetFormatPr defaultRowHeight="18" x14ac:dyDescent="0.35"/>
  <cols>
    <col min="2" max="2" width="15.88671875" customWidth="1"/>
    <col min="3" max="3" width="14.44140625" customWidth="1"/>
    <col min="4" max="4" width="10.5546875" customWidth="1"/>
    <col min="5" max="5" width="9.5546875" customWidth="1"/>
  </cols>
  <sheetData>
    <row r="3" spans="2:5" ht="30" customHeight="1" x14ac:dyDescent="0.35">
      <c r="B3" s="10" t="s">
        <v>5</v>
      </c>
    </row>
    <row r="4" spans="2:5" ht="32.25" customHeight="1" x14ac:dyDescent="0.35"/>
    <row r="5" spans="2:5" ht="24" customHeight="1" x14ac:dyDescent="0.35">
      <c r="B5" s="11"/>
      <c r="C5" s="11" t="s">
        <v>11</v>
      </c>
      <c r="D5" s="11"/>
      <c r="E5" s="11"/>
    </row>
    <row r="6" spans="2:5" ht="36" x14ac:dyDescent="0.35">
      <c r="B6" s="7" t="s">
        <v>9</v>
      </c>
      <c r="C6" s="3" t="s">
        <v>3</v>
      </c>
      <c r="D6" s="8" t="s">
        <v>0</v>
      </c>
      <c r="E6" s="8" t="s">
        <v>1</v>
      </c>
    </row>
    <row r="7" spans="2:5" x14ac:dyDescent="0.35">
      <c r="B7" s="14" t="s">
        <v>12</v>
      </c>
      <c r="C7" s="9">
        <v>0.55578370978781655</v>
      </c>
      <c r="D7" s="2">
        <v>4.8470000000000006E-2</v>
      </c>
      <c r="E7" s="2">
        <v>4.8454839409461055E-2</v>
      </c>
    </row>
    <row r="8" spans="2:5" x14ac:dyDescent="0.35">
      <c r="B8" s="1" t="s">
        <v>13</v>
      </c>
      <c r="C8" s="9">
        <v>1.1416837782340863</v>
      </c>
      <c r="D8" s="2">
        <v>4.9520000000000002E-2</v>
      </c>
      <c r="E8" s="2">
        <v>4.9488079696707821E-2</v>
      </c>
    </row>
    <row r="9" spans="2:5" x14ac:dyDescent="0.35">
      <c r="B9" s="1" t="s">
        <v>14</v>
      </c>
      <c r="C9" s="9">
        <v>1.6399726214921286</v>
      </c>
      <c r="D9" s="2">
        <v>4.9520000000000002E-2</v>
      </c>
      <c r="E9" s="2">
        <v>4.9541400242337649E-2</v>
      </c>
    </row>
    <row r="10" spans="2:5" x14ac:dyDescent="0.35">
      <c r="B10" s="1" t="s">
        <v>15</v>
      </c>
      <c r="C10" s="9">
        <v>2.1437371663244353</v>
      </c>
      <c r="D10" s="2">
        <v>4.938E-2</v>
      </c>
      <c r="E10" s="2">
        <v>4.9397839580503568E-2</v>
      </c>
    </row>
    <row r="11" spans="2:5" x14ac:dyDescent="0.35">
      <c r="B11" s="1" t="s">
        <v>16</v>
      </c>
      <c r="C11" s="9">
        <v>2.5571526351813825</v>
      </c>
      <c r="D11" s="2">
        <v>4.9259999999999998E-2</v>
      </c>
      <c r="E11" s="2">
        <v>4.9273305842711022E-2</v>
      </c>
    </row>
    <row r="12" spans="2:5" x14ac:dyDescent="0.35">
      <c r="B12" s="1" t="s">
        <v>17</v>
      </c>
      <c r="C12" s="9">
        <v>3.1430527036276521</v>
      </c>
      <c r="D12" s="2">
        <v>4.9210000000000004E-2</v>
      </c>
      <c r="E12" s="2">
        <v>4.9188323492566473E-2</v>
      </c>
    </row>
    <row r="13" spans="2:5" x14ac:dyDescent="0.35">
      <c r="B13" s="1" t="s">
        <v>18</v>
      </c>
      <c r="C13" s="9">
        <v>3.6386036960985626</v>
      </c>
      <c r="D13" s="2">
        <v>4.9200000000000001E-2</v>
      </c>
      <c r="E13" s="2">
        <v>4.9236401464302977E-2</v>
      </c>
    </row>
    <row r="14" spans="2:5" x14ac:dyDescent="0.35">
      <c r="B14" s="1" t="s">
        <v>19</v>
      </c>
      <c r="C14" s="9">
        <v>4.2245037645448322</v>
      </c>
      <c r="D14" s="2">
        <v>4.9400000000000006E-2</v>
      </c>
      <c r="E14" s="2">
        <v>4.9448577271075378E-2</v>
      </c>
    </row>
    <row r="15" spans="2:5" x14ac:dyDescent="0.35">
      <c r="B15" s="1" t="s">
        <v>20</v>
      </c>
      <c r="C15" s="9">
        <v>4.7227926078028748</v>
      </c>
      <c r="D15" s="2">
        <v>4.9630000000000001E-2</v>
      </c>
      <c r="E15" s="2">
        <v>4.9732491071698207E-2</v>
      </c>
    </row>
    <row r="16" spans="2:5" x14ac:dyDescent="0.35">
      <c r="B16" s="1" t="s">
        <v>21</v>
      </c>
      <c r="C16" s="9">
        <v>5.1416837782340865</v>
      </c>
      <c r="D16" s="2">
        <v>4.9930000000000002E-2</v>
      </c>
      <c r="E16" s="2">
        <v>5.0032735214726377E-2</v>
      </c>
    </row>
    <row r="17" spans="2:5" x14ac:dyDescent="0.35">
      <c r="B17" s="1" t="s">
        <v>22</v>
      </c>
      <c r="C17" s="9">
        <v>5.6399726214921291</v>
      </c>
      <c r="D17" s="2">
        <v>5.0339999999999996E-2</v>
      </c>
      <c r="E17" s="2">
        <v>5.0415376077170233E-2</v>
      </c>
    </row>
    <row r="18" spans="2:5" x14ac:dyDescent="0.35">
      <c r="B18" s="1" t="s">
        <v>23</v>
      </c>
      <c r="C18" s="9">
        <v>6.1437371663244349</v>
      </c>
      <c r="D18" s="2">
        <v>5.083E-2</v>
      </c>
      <c r="E18" s="2">
        <v>5.0810039331620871E-2</v>
      </c>
    </row>
    <row r="19" spans="2:5" x14ac:dyDescent="0.35">
      <c r="B19" s="1" t="s">
        <v>24</v>
      </c>
      <c r="C19" s="9">
        <v>6.5571526351813825</v>
      </c>
      <c r="D19" s="2">
        <v>5.1079999999999993E-2</v>
      </c>
      <c r="E19" s="2">
        <v>5.1040350718700202E-2</v>
      </c>
    </row>
    <row r="20" spans="2:5" x14ac:dyDescent="0.35">
      <c r="B20" s="1" t="s">
        <v>25</v>
      </c>
      <c r="C20" s="9">
        <v>7.1430527036276521</v>
      </c>
      <c r="D20" s="2">
        <v>5.1589999999999997E-2</v>
      </c>
      <c r="E20" s="2">
        <v>5.1560607048022303E-2</v>
      </c>
    </row>
    <row r="21" spans="2:5" x14ac:dyDescent="0.35">
      <c r="B21" s="1" t="s">
        <v>26</v>
      </c>
      <c r="C21" s="9">
        <v>7.6386036960985626</v>
      </c>
      <c r="D21" s="2">
        <v>5.1980000000000005E-2</v>
      </c>
      <c r="E21" s="2">
        <v>5.1897424632620322E-2</v>
      </c>
    </row>
    <row r="22" spans="2:5" x14ac:dyDescent="0.35">
      <c r="B22" s="1" t="s">
        <v>27</v>
      </c>
      <c r="C22" s="9">
        <v>7.7234770704996576</v>
      </c>
      <c r="D22" s="2">
        <v>5.2049999999999999E-2</v>
      </c>
      <c r="E22" s="2">
        <v>5.1931558502343385E-2</v>
      </c>
    </row>
    <row r="23" spans="2:5" x14ac:dyDescent="0.35">
      <c r="B23" s="1" t="s">
        <v>28</v>
      </c>
      <c r="C23" s="9">
        <v>8.2245037645448331</v>
      </c>
      <c r="D23" s="2">
        <v>5.2440000000000001E-2</v>
      </c>
      <c r="E23" s="2">
        <v>5.2343374389048278E-2</v>
      </c>
    </row>
    <row r="24" spans="2:5" x14ac:dyDescent="0.35">
      <c r="B24" s="1" t="s">
        <v>29</v>
      </c>
      <c r="C24" s="9">
        <v>8.7227926078028748</v>
      </c>
      <c r="D24" s="2">
        <v>5.2839999999999998E-2</v>
      </c>
      <c r="E24" s="2">
        <v>5.2755959038890507E-2</v>
      </c>
    </row>
    <row r="25" spans="2:5" x14ac:dyDescent="0.35">
      <c r="B25" s="1" t="s">
        <v>30</v>
      </c>
      <c r="C25" s="9">
        <v>9.2238193018480494</v>
      </c>
      <c r="D25" s="2">
        <v>5.3060000000000003E-2</v>
      </c>
      <c r="E25" s="2">
        <v>5.295830398937279E-2</v>
      </c>
    </row>
    <row r="26" spans="2:5" x14ac:dyDescent="0.35">
      <c r="B26" s="1" t="s">
        <v>31</v>
      </c>
      <c r="C26" s="9">
        <v>9.4729637234770703</v>
      </c>
      <c r="D26" s="2">
        <v>5.3220000000000003E-2</v>
      </c>
      <c r="E26" s="2">
        <v>5.3115162456100207E-2</v>
      </c>
    </row>
    <row r="27" spans="2:5" x14ac:dyDescent="0.35">
      <c r="B27" s="1" t="s">
        <v>32</v>
      </c>
      <c r="C27" s="9">
        <v>9.7248459958932241</v>
      </c>
      <c r="D27" s="2">
        <v>5.3350000000000002E-2</v>
      </c>
      <c r="E27" s="2">
        <v>5.3198299821239629E-2</v>
      </c>
    </row>
    <row r="28" spans="2:5" x14ac:dyDescent="0.35">
      <c r="B28" s="1" t="s">
        <v>33</v>
      </c>
      <c r="C28" s="9">
        <v>10.05886379192334</v>
      </c>
      <c r="D28" s="2">
        <v>5.3470000000000004E-2</v>
      </c>
      <c r="E28" s="2">
        <v>5.3462721856586772E-2</v>
      </c>
    </row>
    <row r="29" spans="2:5" x14ac:dyDescent="0.35">
      <c r="B29" s="1" t="s">
        <v>34</v>
      </c>
      <c r="C29" s="9">
        <v>10.557152635181383</v>
      </c>
      <c r="D29" s="2">
        <v>5.3699999999999998E-2</v>
      </c>
      <c r="E29" s="2">
        <v>5.3795867545259592E-2</v>
      </c>
    </row>
    <row r="30" spans="2:5" x14ac:dyDescent="0.35">
      <c r="B30" s="1" t="s">
        <v>35</v>
      </c>
      <c r="C30" s="9">
        <v>11.058179329226558</v>
      </c>
      <c r="D30" s="2">
        <v>5.3830000000000003E-2</v>
      </c>
      <c r="E30" s="2">
        <v>5.3946187028902394E-2</v>
      </c>
    </row>
    <row r="31" spans="2:5" x14ac:dyDescent="0.35">
      <c r="B31" s="1" t="s">
        <v>36</v>
      </c>
      <c r="C31" s="9">
        <v>11.638603696098563</v>
      </c>
      <c r="D31" s="2">
        <v>5.4059999999999997E-2</v>
      </c>
      <c r="E31" s="2">
        <v>5.419545678434759E-2</v>
      </c>
    </row>
    <row r="32" spans="2:5" x14ac:dyDescent="0.35">
      <c r="B32" s="1" t="s">
        <v>37</v>
      </c>
      <c r="C32" s="9">
        <v>12.722792607802875</v>
      </c>
      <c r="D32" s="2">
        <v>5.4619999999999995E-2</v>
      </c>
      <c r="E32" s="2">
        <v>5.4908968477099439E-2</v>
      </c>
    </row>
    <row r="33" spans="2:5" x14ac:dyDescent="0.35">
      <c r="B33" s="1" t="s">
        <v>38</v>
      </c>
      <c r="C33" s="9">
        <v>14.639288158795345</v>
      </c>
      <c r="D33" s="2">
        <v>5.5399999999999998E-2</v>
      </c>
      <c r="E33" s="2">
        <v>5.5725989387621563E-2</v>
      </c>
    </row>
    <row r="34" spans="2:5" x14ac:dyDescent="0.35">
      <c r="B34" s="1" t="s">
        <v>39</v>
      </c>
      <c r="C34" s="9">
        <v>20.470910335386723</v>
      </c>
      <c r="D34" s="2">
        <v>5.7050000000000003E-2</v>
      </c>
      <c r="E34" s="2">
        <v>5.7092030175665123E-2</v>
      </c>
    </row>
    <row r="35" spans="2:5" x14ac:dyDescent="0.35">
      <c r="B35" s="1" t="s">
        <v>40</v>
      </c>
      <c r="C35" s="9">
        <v>24.722792607802873</v>
      </c>
      <c r="D35" s="2">
        <v>5.7969999999999994E-2</v>
      </c>
      <c r="E35" s="2">
        <v>5.8050860693744009E-2</v>
      </c>
    </row>
    <row r="36" spans="2:5" x14ac:dyDescent="0.35">
      <c r="B36" s="1" t="s">
        <v>41</v>
      </c>
      <c r="C36" s="9">
        <v>27.723477070499658</v>
      </c>
      <c r="D36" s="2">
        <v>5.7820000000000003E-2</v>
      </c>
      <c r="E36" s="2">
        <v>5.7507759544203792E-2</v>
      </c>
    </row>
    <row r="37" spans="2:5" x14ac:dyDescent="0.35">
      <c r="B37" s="15" t="e">
        <f>#REF!</f>
        <v>#REF!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DD6-65F0-4501-A0BE-47EBD4912706}">
  <sheetPr codeName="Sheet4"/>
  <dimension ref="B1:E127"/>
  <sheetViews>
    <sheetView showGridLines="0" zoomScaleNormal="100" workbookViewId="0"/>
  </sheetViews>
  <sheetFormatPr defaultRowHeight="18" x14ac:dyDescent="0.35"/>
  <cols>
    <col min="2" max="2" width="19.88671875" customWidth="1"/>
    <col min="3" max="3" width="13.33203125" customWidth="1"/>
    <col min="4" max="4" width="12.77734375" customWidth="1"/>
    <col min="5" max="5" width="9.88671875" style="1" customWidth="1"/>
  </cols>
  <sheetData>
    <row r="1" spans="2:5" ht="17.25" customHeight="1" x14ac:dyDescent="0.35"/>
    <row r="2" spans="2:5" ht="17.25" customHeight="1" x14ac:dyDescent="0.35"/>
    <row r="3" spans="2:5" ht="30.75" customHeight="1" x14ac:dyDescent="0.35">
      <c r="B3" s="10" t="s">
        <v>4</v>
      </c>
    </row>
    <row r="4" spans="2:5" ht="30.75" customHeight="1" x14ac:dyDescent="0.35">
      <c r="B4" s="10"/>
    </row>
    <row r="5" spans="2:5" ht="24.75" customHeight="1" x14ac:dyDescent="0.35">
      <c r="B5" s="11"/>
      <c r="C5" s="11" t="s">
        <v>10</v>
      </c>
      <c r="D5" s="11"/>
      <c r="E5" s="11"/>
    </row>
    <row r="6" spans="2:5" ht="36" x14ac:dyDescent="0.35">
      <c r="B6" s="1" t="s">
        <v>6</v>
      </c>
      <c r="C6" s="3" t="s">
        <v>7</v>
      </c>
      <c r="D6" s="3" t="s">
        <v>2</v>
      </c>
      <c r="E6" s="3" t="s">
        <v>8</v>
      </c>
    </row>
    <row r="7" spans="2:5" x14ac:dyDescent="0.35">
      <c r="B7" s="12">
        <v>0.25</v>
      </c>
      <c r="C7" s="4">
        <v>0.98837597771026076</v>
      </c>
      <c r="D7" s="5">
        <f>(1/C7)^(1/B7)-1</f>
        <v>4.7879331453660967E-2</v>
      </c>
      <c r="E7" s="2">
        <f>Table5[[#This Row],[Zero coupon spot rate]]</f>
        <v>4.7879331453660967E-2</v>
      </c>
    </row>
    <row r="8" spans="2:5" x14ac:dyDescent="0.35">
      <c r="B8" s="13">
        <v>0.5</v>
      </c>
      <c r="C8" s="6">
        <v>0.97629727392245291</v>
      </c>
      <c r="D8" s="2">
        <f t="shared" ref="D8:D71" si="0">(1/C8)^(1/B8)-1</f>
        <v>4.914580078362385E-2</v>
      </c>
      <c r="E8" s="2">
        <f>(C7/C8)^4-1</f>
        <v>5.0413800771283324E-2</v>
      </c>
    </row>
    <row r="9" spans="2:5" x14ac:dyDescent="0.35">
      <c r="B9" s="13">
        <v>0.75</v>
      </c>
      <c r="C9" s="6">
        <v>0.96416658621939455</v>
      </c>
      <c r="D9" s="2">
        <f t="shared" si="0"/>
        <v>4.9858006051376691E-2</v>
      </c>
      <c r="E9" s="2">
        <f t="shared" ref="E9:E72" si="1">(C8/C9)^4-1</f>
        <v>5.128386734173751E-2</v>
      </c>
    </row>
    <row r="10" spans="2:5" x14ac:dyDescent="0.35">
      <c r="B10" s="13">
        <v>1</v>
      </c>
      <c r="C10" s="6">
        <v>0.9522169766832701</v>
      </c>
      <c r="D10" s="2">
        <f t="shared" si="0"/>
        <v>5.0180814338309787E-2</v>
      </c>
      <c r="E10" s="2">
        <f t="shared" si="1"/>
        <v>5.1149834859960608E-2</v>
      </c>
    </row>
    <row r="11" spans="2:5" x14ac:dyDescent="0.35">
      <c r="B11" s="13">
        <v>1.25</v>
      </c>
      <c r="C11" s="6">
        <v>0.94052199430146755</v>
      </c>
      <c r="D11" s="2">
        <f t="shared" si="0"/>
        <v>5.0279370380095445E-2</v>
      </c>
      <c r="E11" s="2">
        <f t="shared" si="1"/>
        <v>5.0673687047547045E-2</v>
      </c>
    </row>
    <row r="12" spans="2:5" x14ac:dyDescent="0.35">
      <c r="B12" s="13">
        <v>1.5</v>
      </c>
      <c r="C12" s="6">
        <v>0.92907368410007529</v>
      </c>
      <c r="D12" s="2">
        <f t="shared" si="0"/>
        <v>5.02674211397236E-2</v>
      </c>
      <c r="E12" s="2">
        <f t="shared" si="1"/>
        <v>5.020767697706674E-2</v>
      </c>
    </row>
    <row r="13" spans="2:5" x14ac:dyDescent="0.35">
      <c r="B13" s="13">
        <v>1.75</v>
      </c>
      <c r="C13" s="6">
        <v>0.91785505378006682</v>
      </c>
      <c r="D13" s="2">
        <f t="shared" si="0"/>
        <v>5.0199823221987128E-2</v>
      </c>
      <c r="E13" s="2">
        <f t="shared" si="1"/>
        <v>4.9794327072067546E-2</v>
      </c>
    </row>
    <row r="14" spans="2:5" x14ac:dyDescent="0.35">
      <c r="B14" s="13">
        <v>2</v>
      </c>
      <c r="C14" s="6">
        <v>0.90684351649447448</v>
      </c>
      <c r="D14" s="2">
        <f t="shared" si="0"/>
        <v>5.0107653662937901E-2</v>
      </c>
      <c r="E14" s="2">
        <f t="shared" si="1"/>
        <v>4.9462693206139718E-2</v>
      </c>
    </row>
    <row r="15" spans="2:5" x14ac:dyDescent="0.35">
      <c r="B15" s="13">
        <v>2.25</v>
      </c>
      <c r="C15" s="6">
        <v>0.89601123063573207</v>
      </c>
      <c r="D15" s="2">
        <f t="shared" si="0"/>
        <v>5.0011415901398237E-2</v>
      </c>
      <c r="E15" s="2">
        <f t="shared" si="1"/>
        <v>4.9241831252871515E-2</v>
      </c>
    </row>
    <row r="16" spans="2:5" x14ac:dyDescent="0.35">
      <c r="B16" s="13">
        <v>2.5</v>
      </c>
      <c r="C16" s="6">
        <v>0.88532543108330031</v>
      </c>
      <c r="D16" s="2">
        <f t="shared" si="0"/>
        <v>4.9926322994874539E-2</v>
      </c>
      <c r="E16" s="2">
        <f t="shared" si="1"/>
        <v>4.9160797085854302E-2</v>
      </c>
    </row>
    <row r="17" spans="2:5" x14ac:dyDescent="0.35">
      <c r="B17" s="13">
        <v>2.75</v>
      </c>
      <c r="C17" s="6">
        <v>0.87474927135290348</v>
      </c>
      <c r="D17" s="2">
        <f t="shared" si="0"/>
        <v>4.9864474459241581E-2</v>
      </c>
      <c r="E17" s="2">
        <f t="shared" si="1"/>
        <v>4.9246189451349398E-2</v>
      </c>
    </row>
    <row r="18" spans="2:5" x14ac:dyDescent="0.35">
      <c r="B18" s="13">
        <v>3</v>
      </c>
      <c r="C18" s="6">
        <v>0.86424840363105493</v>
      </c>
      <c r="D18" s="2">
        <f t="shared" si="0"/>
        <v>4.9833607361451593E-2</v>
      </c>
      <c r="E18" s="2">
        <f t="shared" si="1"/>
        <v>4.949412917650875E-2</v>
      </c>
    </row>
    <row r="19" spans="2:5" x14ac:dyDescent="0.35">
      <c r="B19" s="13">
        <v>3.25</v>
      </c>
      <c r="C19" s="6">
        <v>0.85379509881641757</v>
      </c>
      <c r="D19" s="2">
        <f t="shared" si="0"/>
        <v>4.9837185589730382E-2</v>
      </c>
      <c r="E19" s="2">
        <f t="shared" si="1"/>
        <v>4.9880125280373111E-2</v>
      </c>
    </row>
    <row r="20" spans="2:5" x14ac:dyDescent="0.35">
      <c r="B20" s="13">
        <v>3.5</v>
      </c>
      <c r="C20" s="6">
        <v>0.8433680009792478</v>
      </c>
      <c r="D20" s="2">
        <f t="shared" si="0"/>
        <v>4.9875898624472503E-2</v>
      </c>
      <c r="E20" s="2">
        <f t="shared" si="1"/>
        <v>5.0379298002679374E-2</v>
      </c>
    </row>
    <row r="21" spans="2:5" x14ac:dyDescent="0.35">
      <c r="B21" s="13">
        <v>3.75</v>
      </c>
      <c r="C21" s="6">
        <v>0.83295180403530378</v>
      </c>
      <c r="D21" s="2">
        <f t="shared" si="0"/>
        <v>4.9948587982031833E-2</v>
      </c>
      <c r="E21" s="2">
        <f t="shared" si="1"/>
        <v>5.0966767583163985E-2</v>
      </c>
    </row>
    <row r="22" spans="2:5" x14ac:dyDescent="0.35">
      <c r="B22" s="13">
        <v>4</v>
      </c>
      <c r="C22" s="6">
        <v>0.82253693035456832</v>
      </c>
      <c r="D22" s="2">
        <f t="shared" si="0"/>
        <v>5.0052826972108555E-2</v>
      </c>
      <c r="E22" s="2">
        <f t="shared" si="1"/>
        <v>5.1617654261563395E-2</v>
      </c>
    </row>
    <row r="23" spans="2:5" x14ac:dyDescent="0.35">
      <c r="B23" s="13">
        <v>4.25</v>
      </c>
      <c r="C23" s="6">
        <v>0.81211920936785786</v>
      </c>
      <c r="D23" s="2">
        <f t="shared" si="0"/>
        <v>5.0185296212631236E-2</v>
      </c>
      <c r="E23" s="2">
        <f t="shared" si="1"/>
        <v>5.2307078277614272E-2</v>
      </c>
    </row>
    <row r="24" spans="2:5" x14ac:dyDescent="0.35">
      <c r="B24" s="13">
        <v>4.5</v>
      </c>
      <c r="C24" s="6">
        <v>0.80169955545921701</v>
      </c>
      <c r="D24" s="2">
        <f t="shared" si="0"/>
        <v>5.0342034085493426E-2</v>
      </c>
      <c r="E24" s="2">
        <f t="shared" si="1"/>
        <v>5.3010159871053952E-2</v>
      </c>
    </row>
    <row r="25" spans="2:5" x14ac:dyDescent="0.35">
      <c r="B25" s="13">
        <v>4.75</v>
      </c>
      <c r="C25" s="6">
        <v>0.79128364552751451</v>
      </c>
      <c r="D25" s="2">
        <f t="shared" si="0"/>
        <v>5.0518608001985044E-2</v>
      </c>
      <c r="E25" s="2">
        <f t="shared" si="1"/>
        <v>5.3702019300788217E-2</v>
      </c>
    </row>
    <row r="26" spans="2:5" x14ac:dyDescent="0.35">
      <c r="B26" s="13">
        <v>5</v>
      </c>
      <c r="C26" s="6">
        <v>0.78088075698160986</v>
      </c>
      <c r="D26" s="2">
        <f t="shared" si="0"/>
        <v>5.0710460223917231E-2</v>
      </c>
      <c r="E26" s="2">
        <f t="shared" si="1"/>
        <v>5.4362316816879641E-2</v>
      </c>
    </row>
    <row r="27" spans="2:5" x14ac:dyDescent="0.35">
      <c r="B27" s="13">
        <v>5.25</v>
      </c>
      <c r="C27" s="6">
        <v>0.77050035095486025</v>
      </c>
      <c r="D27" s="2">
        <f t="shared" si="0"/>
        <v>5.0913758735668724E-2</v>
      </c>
      <c r="E27" s="2">
        <f t="shared" si="1"/>
        <v>5.4987999569732882E-2</v>
      </c>
    </row>
    <row r="28" spans="2:5" x14ac:dyDescent="0.35">
      <c r="B28" s="13">
        <v>5.5</v>
      </c>
      <c r="C28" s="6">
        <v>0.76015129442232565</v>
      </c>
      <c r="D28" s="2">
        <f t="shared" si="0"/>
        <v>5.1125418245677734E-2</v>
      </c>
      <c r="E28" s="2">
        <f t="shared" si="1"/>
        <v>5.5580128565565268E-2</v>
      </c>
    </row>
    <row r="29" spans="2:5" x14ac:dyDescent="0.35">
      <c r="B29" s="13">
        <v>5.75</v>
      </c>
      <c r="C29" s="6">
        <v>0.74984187628702603</v>
      </c>
      <c r="D29" s="2">
        <f t="shared" si="0"/>
        <v>5.1342937449624815E-2</v>
      </c>
      <c r="E29" s="2">
        <f t="shared" si="1"/>
        <v>5.6139764810595905E-2</v>
      </c>
    </row>
    <row r="30" spans="2:5" x14ac:dyDescent="0.35">
      <c r="B30" s="13">
        <v>6</v>
      </c>
      <c r="C30" s="6">
        <v>0.73957982411313772</v>
      </c>
      <c r="D30" s="2">
        <f t="shared" si="0"/>
        <v>5.1564277063754549E-2</v>
      </c>
      <c r="E30" s="2">
        <f t="shared" si="1"/>
        <v>5.6667969311039457E-2</v>
      </c>
    </row>
    <row r="31" spans="2:5" x14ac:dyDescent="0.35">
      <c r="B31" s="13">
        <v>6.25</v>
      </c>
      <c r="C31" s="6">
        <v>0.72937232138266517</v>
      </c>
      <c r="D31" s="2">
        <f t="shared" si="0"/>
        <v>5.1787767191039835E-2</v>
      </c>
      <c r="E31" s="2">
        <f t="shared" si="1"/>
        <v>5.716580307311192E-2</v>
      </c>
    </row>
    <row r="32" spans="2:5" x14ac:dyDescent="0.35">
      <c r="B32" s="13">
        <v>6.5</v>
      </c>
      <c r="C32" s="6">
        <v>0.71922602516114653</v>
      </c>
      <c r="D32" s="2">
        <f t="shared" si="0"/>
        <v>5.2012036108392889E-2</v>
      </c>
      <c r="E32" s="2">
        <f t="shared" si="1"/>
        <v>5.7634327103034177E-2</v>
      </c>
    </row>
    <row r="33" spans="2:5" x14ac:dyDescent="0.35">
      <c r="B33" s="13">
        <v>6.75</v>
      </c>
      <c r="C33" s="6">
        <v>0.7091470840667411</v>
      </c>
      <c r="D33" s="2">
        <f t="shared" si="0"/>
        <v>5.223595491143973E-2</v>
      </c>
      <c r="E33" s="2">
        <f t="shared" si="1"/>
        <v>5.8074602407025111E-2</v>
      </c>
    </row>
    <row r="34" spans="2:5" x14ac:dyDescent="0.35">
      <c r="B34" s="13">
        <v>7</v>
      </c>
      <c r="C34" s="6">
        <v>0.69914115644557329</v>
      </c>
      <c r="D34" s="2">
        <f t="shared" si="0"/>
        <v>5.2458594045593943E-2</v>
      </c>
      <c r="E34" s="2">
        <f t="shared" si="1"/>
        <v>5.8487689991300273E-2</v>
      </c>
    </row>
    <row r="35" spans="2:5" x14ac:dyDescent="0.35">
      <c r="B35" s="13">
        <v>7.25</v>
      </c>
      <c r="C35" s="6">
        <v>0.68921342866444824</v>
      </c>
      <c r="D35" s="2">
        <f t="shared" si="0"/>
        <v>5.267918884946754E-2</v>
      </c>
      <c r="E35" s="2">
        <f t="shared" si="1"/>
        <v>5.8874650862071665E-2</v>
      </c>
    </row>
    <row r="36" spans="2:5" x14ac:dyDescent="0.35">
      <c r="B36" s="13">
        <v>7.5</v>
      </c>
      <c r="C36" s="6">
        <v>0.67936863343997045</v>
      </c>
      <c r="D36" s="2">
        <f t="shared" si="0"/>
        <v>5.2897112004236746E-2</v>
      </c>
      <c r="E36" s="2">
        <f t="shared" si="1"/>
        <v>5.9236546025565495E-2</v>
      </c>
    </row>
    <row r="37" spans="2:5" x14ac:dyDescent="0.35">
      <c r="B37" s="13">
        <v>7.75</v>
      </c>
      <c r="C37" s="6">
        <v>0.66961106813070015</v>
      </c>
      <c r="D37" s="2">
        <f t="shared" si="0"/>
        <v>5.3111851326995474E-2</v>
      </c>
      <c r="E37" s="2">
        <f t="shared" si="1"/>
        <v>5.9574436487993765E-2</v>
      </c>
    </row>
    <row r="38" spans="2:5" x14ac:dyDescent="0.35">
      <c r="B38" s="13">
        <v>8</v>
      </c>
      <c r="C38" s="6">
        <v>0.65994461292620599</v>
      </c>
      <c r="D38" s="2">
        <f t="shared" si="0"/>
        <v>5.3322991737186021E-2</v>
      </c>
      <c r="E38" s="2">
        <f t="shared" si="1"/>
        <v>5.9889383255574691E-2</v>
      </c>
    </row>
    <row r="39" spans="2:5" x14ac:dyDescent="0.35">
      <c r="B39" s="13">
        <v>8.25</v>
      </c>
      <c r="C39" s="6">
        <v>0.65037274887377328</v>
      </c>
      <c r="D39" s="2">
        <f t="shared" si="0"/>
        <v>5.3530200509467996E-2</v>
      </c>
      <c r="E39" s="2">
        <f t="shared" si="1"/>
        <v>6.0182447334528266E-2</v>
      </c>
    </row>
    <row r="40" spans="2:5" x14ac:dyDescent="0.35">
      <c r="B40" s="13">
        <v>8.5</v>
      </c>
      <c r="C40" s="6">
        <v>0.64089857569004338</v>
      </c>
      <c r="D40" s="2">
        <f t="shared" si="0"/>
        <v>5.3733215135286727E-2</v>
      </c>
      <c r="E40" s="2">
        <f t="shared" si="1"/>
        <v>6.0454689731073818E-2</v>
      </c>
    </row>
    <row r="41" spans="2:5" x14ac:dyDescent="0.35">
      <c r="B41" s="13">
        <v>8.75</v>
      </c>
      <c r="C41" s="6">
        <v>0.63152482931102305</v>
      </c>
      <c r="D41" s="2">
        <f t="shared" si="0"/>
        <v>5.3931833270531415E-2</v>
      </c>
      <c r="E41" s="2">
        <f t="shared" si="1"/>
        <v>6.0707171451420683E-2</v>
      </c>
    </row>
    <row r="42" spans="2:5" x14ac:dyDescent="0.35">
      <c r="B42" s="13">
        <v>9</v>
      </c>
      <c r="C42" s="6">
        <v>0.62225389913969009</v>
      </c>
      <c r="D42" s="2">
        <f t="shared" si="0"/>
        <v>5.4125904362954946E-2</v>
      </c>
      <c r="E42" s="2">
        <f t="shared" si="1"/>
        <v>6.0940953501787298E-2</v>
      </c>
    </row>
    <row r="43" spans="2:5" x14ac:dyDescent="0.35">
      <c r="B43" s="13">
        <v>9.25</v>
      </c>
      <c r="C43" s="6">
        <v>0.61308784495586965</v>
      </c>
      <c r="D43" s="2">
        <f t="shared" si="0"/>
        <v>5.4315322640998032E-2</v>
      </c>
      <c r="E43" s="2">
        <f t="shared" si="1"/>
        <v>6.1157096888396101E-2</v>
      </c>
    </row>
    <row r="44" spans="2:5" x14ac:dyDescent="0.35">
      <c r="B44" s="13">
        <v>9.5</v>
      </c>
      <c r="C44" s="6">
        <v>0.60402841345812786</v>
      </c>
      <c r="D44" s="2">
        <f t="shared" si="0"/>
        <v>5.4500021212763317E-2</v>
      </c>
      <c r="E44" s="2">
        <f t="shared" si="1"/>
        <v>6.1356662617456426E-2</v>
      </c>
    </row>
    <row r="45" spans="2:5" x14ac:dyDescent="0.35">
      <c r="B45" s="13">
        <v>9.75</v>
      </c>
      <c r="C45" s="6">
        <v>0.59507705441215908</v>
      </c>
      <c r="D45" s="2">
        <f t="shared" si="0"/>
        <v>5.4679967075491831E-2</v>
      </c>
      <c r="E45" s="2">
        <f t="shared" si="1"/>
        <v>6.1540711695198036E-2</v>
      </c>
    </row>
    <row r="46" spans="2:5" x14ac:dyDescent="0.35">
      <c r="B46" s="13">
        <v>10</v>
      </c>
      <c r="C46" s="6">
        <v>0.58623493638455193</v>
      </c>
      <c r="D46" s="2">
        <f t="shared" si="0"/>
        <v>5.4855156875864619E-2</v>
      </c>
      <c r="E46" s="2">
        <f t="shared" si="1"/>
        <v>6.1710305127831599E-2</v>
      </c>
    </row>
    <row r="47" spans="2:5" x14ac:dyDescent="0.35">
      <c r="B47" s="13">
        <v>10.25</v>
      </c>
      <c r="C47" s="6">
        <v>0.57750296204486906</v>
      </c>
      <c r="D47" s="2">
        <f t="shared" si="0"/>
        <v>5.50256132926501E-2</v>
      </c>
      <c r="E47" s="2">
        <f t="shared" si="1"/>
        <v>6.1866503921569782E-2</v>
      </c>
    </row>
    <row r="48" spans="2:5" x14ac:dyDescent="0.35">
      <c r="B48" s="13">
        <v>10.5</v>
      </c>
      <c r="C48" s="6">
        <v>0.5688817830227344</v>
      </c>
      <c r="D48" s="2">
        <f t="shared" si="0"/>
        <v>5.5191381937717887E-2</v>
      </c>
      <c r="E48" s="2">
        <f t="shared" si="1"/>
        <v>6.201036908263946E-2</v>
      </c>
    </row>
    <row r="49" spans="2:5" x14ac:dyDescent="0.35">
      <c r="B49" s="13">
        <v>10.75</v>
      </c>
      <c r="C49" s="6">
        <v>0.56037181431006999</v>
      </c>
      <c r="D49" s="2">
        <f t="shared" si="0"/>
        <v>5.5352528690799208E-2</v>
      </c>
      <c r="E49" s="2">
        <f t="shared" si="1"/>
        <v>6.2142961617259074E-2</v>
      </c>
    </row>
    <row r="50" spans="2:5" x14ac:dyDescent="0.35">
      <c r="B50" s="13">
        <v>11</v>
      </c>
      <c r="C50" s="6">
        <v>0.55197324820177318</v>
      </c>
      <c r="D50" s="2">
        <f t="shared" si="0"/>
        <v>5.5509137398785935E-2</v>
      </c>
      <c r="E50" s="2">
        <f t="shared" si="1"/>
        <v>6.2265342531624635E-2</v>
      </c>
    </row>
    <row r="51" spans="2:5" x14ac:dyDescent="0.35">
      <c r="B51" s="13">
        <v>11.25</v>
      </c>
      <c r="C51" s="6">
        <v>0.54368606777098827</v>
      </c>
      <c r="D51" s="2">
        <f t="shared" si="0"/>
        <v>5.5661307882670652E-2</v>
      </c>
      <c r="E51" s="2">
        <f t="shared" si="1"/>
        <v>6.2378572831987444E-2</v>
      </c>
    </row>
    <row r="52" spans="2:5" x14ac:dyDescent="0.35">
      <c r="B52" s="13">
        <v>11.5</v>
      </c>
      <c r="C52" s="6">
        <v>0.53551005987777578</v>
      </c>
      <c r="D52" s="2">
        <f t="shared" si="0"/>
        <v>5.5809154205133549E-2</v>
      </c>
      <c r="E52" s="2">
        <f t="shared" si="1"/>
        <v>6.2483713524530859E-2</v>
      </c>
    </row>
    <row r="53" spans="2:5" x14ac:dyDescent="0.35">
      <c r="B53" s="13">
        <v>11.75</v>
      </c>
      <c r="C53" s="6">
        <v>0.52744482771227974</v>
      </c>
      <c r="D53" s="2">
        <f t="shared" si="0"/>
        <v>5.5952803159800224E-2</v>
      </c>
      <c r="E53" s="2">
        <f t="shared" si="1"/>
        <v>6.2581825615506848E-2</v>
      </c>
    </row>
    <row r="54" spans="2:5" x14ac:dyDescent="0.35">
      <c r="B54" s="13">
        <v>12</v>
      </c>
      <c r="C54" s="6">
        <v>0.51948980287568436</v>
      </c>
      <c r="D54" s="2">
        <f t="shared" si="0"/>
        <v>5.609239294967816E-2</v>
      </c>
      <c r="E54" s="2">
        <f t="shared" si="1"/>
        <v>6.2673970111097876E-2</v>
      </c>
    </row>
    <row r="55" spans="2:5" x14ac:dyDescent="0.35">
      <c r="B55" s="13">
        <v>12.25</v>
      </c>
      <c r="C55" s="6">
        <v>0.51164425941457758</v>
      </c>
      <c r="D55" s="2">
        <f t="shared" si="0"/>
        <v>5.6228071621390985E-2</v>
      </c>
      <c r="E55" s="2">
        <f t="shared" si="1"/>
        <v>6.2761187989675449E-2</v>
      </c>
    </row>
    <row r="56" spans="2:5" x14ac:dyDescent="0.35">
      <c r="B56" s="13">
        <v>12.5</v>
      </c>
      <c r="C56" s="6">
        <v>0.50390737941044661</v>
      </c>
      <c r="D56" s="2">
        <f t="shared" si="0"/>
        <v>5.6359986928709027E-2</v>
      </c>
      <c r="E56" s="2">
        <f t="shared" si="1"/>
        <v>6.2844059588651247E-2</v>
      </c>
    </row>
    <row r="57" spans="2:5" x14ac:dyDescent="0.35">
      <c r="B57" s="13">
        <v>12.75</v>
      </c>
      <c r="C57" s="6">
        <v>0.49627831315507404</v>
      </c>
      <c r="D57" s="2">
        <f t="shared" si="0"/>
        <v>5.6488277385341679E-2</v>
      </c>
      <c r="E57" s="2">
        <f t="shared" si="1"/>
        <v>6.2922704604479129E-2</v>
      </c>
    </row>
    <row r="58" spans="2:5" x14ac:dyDescent="0.35">
      <c r="B58" s="13">
        <v>13</v>
      </c>
      <c r="C58" s="6">
        <v>0.48875618352112116</v>
      </c>
      <c r="D58" s="2">
        <f t="shared" si="0"/>
        <v>5.6613072769435613E-2</v>
      </c>
      <c r="E58" s="2">
        <f t="shared" si="1"/>
        <v>6.2997222705778899E-2</v>
      </c>
    </row>
    <row r="59" spans="2:5" x14ac:dyDescent="0.35">
      <c r="B59" s="13">
        <v>13.25</v>
      </c>
      <c r="C59" s="6">
        <v>0.48134008778664961</v>
      </c>
      <c r="D59" s="2">
        <f t="shared" si="0"/>
        <v>5.6734494946589775E-2</v>
      </c>
      <c r="E59" s="2">
        <f t="shared" si="1"/>
        <v>6.3067713561148597E-2</v>
      </c>
    </row>
    <row r="60" spans="2:5" x14ac:dyDescent="0.35">
      <c r="B60" s="13">
        <v>13.5</v>
      </c>
      <c r="C60" s="6">
        <v>0.47402909939955307</v>
      </c>
      <c r="D60" s="2">
        <f t="shared" si="0"/>
        <v>5.6852658601547423E-2</v>
      </c>
      <c r="E60" s="2">
        <f t="shared" si="1"/>
        <v>6.3134276839197812E-2</v>
      </c>
    </row>
    <row r="61" spans="2:5" x14ac:dyDescent="0.35">
      <c r="B61" s="13">
        <v>13.75</v>
      </c>
      <c r="C61" s="6">
        <v>0.466822269682788</v>
      </c>
      <c r="D61" s="2">
        <f t="shared" si="0"/>
        <v>5.6967671890175042E-2</v>
      </c>
      <c r="E61" s="2">
        <f t="shared" si="1"/>
        <v>6.3197012208539682E-2</v>
      </c>
    </row>
    <row r="62" spans="2:5" x14ac:dyDescent="0.35">
      <c r="B62" s="13">
        <v>14</v>
      </c>
      <c r="C62" s="6">
        <v>0.45971862948133557</v>
      </c>
      <c r="D62" s="2">
        <f t="shared" si="0"/>
        <v>5.7079637021677954E-2</v>
      </c>
      <c r="E62" s="2">
        <f t="shared" si="1"/>
        <v>6.3256019337738945E-2</v>
      </c>
    </row>
    <row r="63" spans="2:5" x14ac:dyDescent="0.35">
      <c r="B63" s="13">
        <v>14.25</v>
      </c>
      <c r="C63" s="6">
        <v>0.45271719075183969</v>
      </c>
      <c r="D63" s="2">
        <f t="shared" si="0"/>
        <v>5.7188650779617545E-2</v>
      </c>
      <c r="E63" s="2">
        <f t="shared" si="1"/>
        <v>6.3311397895452259E-2</v>
      </c>
    </row>
    <row r="64" spans="2:5" x14ac:dyDescent="0.35">
      <c r="B64" s="13">
        <v>14.5</v>
      </c>
      <c r="C64" s="6">
        <v>0.44581694809595884</v>
      </c>
      <c r="D64" s="2">
        <f t="shared" si="0"/>
        <v>5.7294804989102222E-2</v>
      </c>
      <c r="E64" s="2">
        <f t="shared" si="1"/>
        <v>6.3363247550231927E-2</v>
      </c>
    </row>
    <row r="65" spans="2:5" x14ac:dyDescent="0.35">
      <c r="B65" s="13">
        <v>14.75</v>
      </c>
      <c r="C65" s="6">
        <v>0.43901688023842045</v>
      </c>
      <c r="D65" s="2">
        <f t="shared" si="0"/>
        <v>5.7398186936534534E-2</v>
      </c>
      <c r="E65" s="2">
        <f t="shared" si="1"/>
        <v>6.3411667970719732E-2</v>
      </c>
    </row>
    <row r="66" spans="2:5" x14ac:dyDescent="0.35">
      <c r="B66" s="13">
        <v>15</v>
      </c>
      <c r="C66" s="6">
        <v>0.43231595145087237</v>
      </c>
      <c r="D66" s="2">
        <f t="shared" si="0"/>
        <v>5.7498879747443166E-2</v>
      </c>
      <c r="E66" s="2">
        <f t="shared" si="1"/>
        <v>6.3456758825494619E-2</v>
      </c>
    </row>
    <row r="67" spans="2:5" x14ac:dyDescent="0.35">
      <c r="B67" s="13">
        <v>15.25</v>
      </c>
      <c r="C67" s="6">
        <v>0.42571311292258723</v>
      </c>
      <c r="D67" s="2">
        <f t="shared" si="0"/>
        <v>5.7596962727203938E-2</v>
      </c>
      <c r="E67" s="2">
        <f t="shared" si="1"/>
        <v>6.3498619783159516E-2</v>
      </c>
    </row>
    <row r="68" spans="2:5" x14ac:dyDescent="0.35">
      <c r="B68" s="13">
        <v>15.5</v>
      </c>
      <c r="C68" s="6">
        <v>0.4192073040791251</v>
      </c>
      <c r="D68" s="2">
        <f t="shared" si="0"/>
        <v>5.7692511668838042E-2</v>
      </c>
      <c r="E68" s="2">
        <f t="shared" si="1"/>
        <v>6.353735051237841E-2</v>
      </c>
    </row>
    <row r="69" spans="2:5" x14ac:dyDescent="0.35">
      <c r="B69" s="13">
        <v>15.75</v>
      </c>
      <c r="C69" s="6">
        <v>0.41279745385009625</v>
      </c>
      <c r="D69" s="2">
        <f t="shared" si="0"/>
        <v>5.7785599131534804E-2</v>
      </c>
      <c r="E69" s="2">
        <f t="shared" si="1"/>
        <v>6.3573050681675181E-2</v>
      </c>
    </row>
    <row r="70" spans="2:5" x14ac:dyDescent="0.35">
      <c r="B70" s="13">
        <v>16</v>
      </c>
      <c r="C70" s="6">
        <v>0.40648248188710651</v>
      </c>
      <c r="D70" s="2">
        <f t="shared" si="0"/>
        <v>5.78762946931064E-2</v>
      </c>
      <c r="E70" s="2">
        <f t="shared" si="1"/>
        <v>6.3605819959690502E-2</v>
      </c>
    </row>
    <row r="71" spans="2:5" x14ac:dyDescent="0.35">
      <c r="B71" s="13">
        <v>16.25</v>
      </c>
      <c r="C71" s="6">
        <v>0.40026129973306673</v>
      </c>
      <c r="D71" s="2">
        <f t="shared" si="0"/>
        <v>5.7964665179172759E-2</v>
      </c>
      <c r="E71" s="2">
        <f t="shared" si="1"/>
        <v>6.3635758015040622E-2</v>
      </c>
    </row>
    <row r="72" spans="2:5" x14ac:dyDescent="0.35">
      <c r="B72" s="13">
        <v>16.5</v>
      </c>
      <c r="C72" s="6">
        <v>0.39413281194400257</v>
      </c>
      <c r="D72" s="2">
        <f t="shared" ref="D72:D126" si="2">(1/C72)^(1/B72)-1</f>
        <v>5.8050774871541977E-2</v>
      </c>
      <c r="E72" s="2">
        <f t="shared" si="1"/>
        <v>6.3662964516300935E-2</v>
      </c>
    </row>
    <row r="73" spans="2:5" x14ac:dyDescent="0.35">
      <c r="B73" s="13">
        <v>16.75</v>
      </c>
      <c r="C73" s="6">
        <v>0.38809591716450487</v>
      </c>
      <c r="D73" s="2">
        <f t="shared" si="2"/>
        <v>5.8134685697961208E-2</v>
      </c>
      <c r="E73" s="2">
        <f t="shared" ref="E73:E126" si="3">(C72/C73)^4-1</f>
        <v>6.368753913211278E-2</v>
      </c>
    </row>
    <row r="74" spans="2:5" x14ac:dyDescent="0.35">
      <c r="B74" s="13">
        <v>17</v>
      </c>
      <c r="C74" s="6">
        <v>0.38214950915800389</v>
      </c>
      <c r="D74" s="2">
        <f t="shared" si="2"/>
        <v>5.8216457405148692E-2</v>
      </c>
      <c r="E74" s="2">
        <f t="shared" si="3"/>
        <v>6.3709581531022019E-2</v>
      </c>
    </row>
    <row r="75" spans="2:5" x14ac:dyDescent="0.35">
      <c r="B75" s="13">
        <v>17.25</v>
      </c>
      <c r="C75" s="6">
        <v>0.37629247779299141</v>
      </c>
      <c r="D75" s="2">
        <f t="shared" si="2"/>
        <v>5.8296147716804469E-2</v>
      </c>
      <c r="E75" s="2">
        <f t="shared" si="3"/>
        <v>6.3729191381660222E-2</v>
      </c>
    </row>
    <row r="76" spans="2:5" x14ac:dyDescent="0.35">
      <c r="B76" s="13">
        <v>17.5</v>
      </c>
      <c r="C76" s="6">
        <v>0.37052370998637069</v>
      </c>
      <c r="D76" s="2">
        <f t="shared" si="2"/>
        <v>5.8373812478099918E-2</v>
      </c>
      <c r="E76" s="2">
        <f t="shared" si="3"/>
        <v>6.3746468352670282E-2</v>
      </c>
    </row>
    <row r="77" spans="2:5" x14ac:dyDescent="0.35">
      <c r="B77" s="13">
        <v>17.75</v>
      </c>
      <c r="C77" s="6">
        <v>0.36484209060509026</v>
      </c>
      <c r="D77" s="2">
        <f t="shared" si="2"/>
        <v>5.8449505787972145E-2</v>
      </c>
      <c r="E77" s="2">
        <f t="shared" si="3"/>
        <v>6.376151211257719E-2</v>
      </c>
    </row>
    <row r="78" spans="2:5" x14ac:dyDescent="0.35">
      <c r="B78" s="13">
        <v>18</v>
      </c>
      <c r="C78" s="6">
        <v>0.35924650332716918</v>
      </c>
      <c r="D78" s="2">
        <f t="shared" si="2"/>
        <v>5.8523280120417409E-2</v>
      </c>
      <c r="E78" s="2">
        <f t="shared" si="3"/>
        <v>6.3774422330108438E-2</v>
      </c>
    </row>
    <row r="79" spans="2:5" x14ac:dyDescent="0.35">
      <c r="B79" s="13">
        <v>18.25</v>
      </c>
      <c r="C79" s="6">
        <v>0.3537358314633216</v>
      </c>
      <c r="D79" s="2">
        <f t="shared" si="2"/>
        <v>5.8595186435824065E-2</v>
      </c>
      <c r="E79" s="2">
        <f t="shared" si="3"/>
        <v>6.3785298673727953E-2</v>
      </c>
    </row>
    <row r="80" spans="2:5" x14ac:dyDescent="0.35">
      <c r="B80" s="13">
        <v>18.5</v>
      </c>
      <c r="C80" s="6">
        <v>0.34830895874023449</v>
      </c>
      <c r="D80" s="2">
        <f t="shared" si="2"/>
        <v>5.8665274283298707E-2</v>
      </c>
      <c r="E80" s="2">
        <f t="shared" si="3"/>
        <v>6.3794240812079073E-2</v>
      </c>
    </row>
    <row r="81" spans="2:5" x14ac:dyDescent="0.35">
      <c r="B81" s="13">
        <v>18.75</v>
      </c>
      <c r="C81" s="6">
        <v>0.34296477004666848</v>
      </c>
      <c r="D81" s="2">
        <f t="shared" si="2"/>
        <v>5.8733591894816639E-2</v>
      </c>
      <c r="E81" s="2">
        <f t="shared" si="3"/>
        <v>6.3801348413858205E-2</v>
      </c>
    </row>
    <row r="82" spans="2:5" x14ac:dyDescent="0.35">
      <c r="B82" s="13">
        <v>19</v>
      </c>
      <c r="C82" s="6">
        <v>0.33770215214350241</v>
      </c>
      <c r="D82" s="2">
        <f t="shared" si="2"/>
        <v>5.8800186271948496E-2</v>
      </c>
      <c r="E82" s="2">
        <f t="shared" si="3"/>
        <v>6.380672114756103E-2</v>
      </c>
    </row>
    <row r="83" spans="2:5" x14ac:dyDescent="0.35">
      <c r="B83" s="13">
        <v>19.25</v>
      </c>
      <c r="C83" s="6">
        <v>0.33251999433876728</v>
      </c>
      <c r="D83" s="2">
        <f t="shared" si="2"/>
        <v>5.8865103265843155E-2</v>
      </c>
      <c r="E83" s="2">
        <f t="shared" si="3"/>
        <v>6.3810458681863746E-2</v>
      </c>
    </row>
    <row r="84" spans="2:5" x14ac:dyDescent="0.35">
      <c r="B84" s="13">
        <v>19.5</v>
      </c>
      <c r="C84" s="6">
        <v>0.32741718912880852</v>
      </c>
      <c r="D84" s="2">
        <f t="shared" si="2"/>
        <v>5.8928387651062675E-2</v>
      </c>
      <c r="E84" s="2">
        <f t="shared" si="3"/>
        <v>6.3812660685334643E-2</v>
      </c>
    </row>
    <row r="85" spans="2:5" x14ac:dyDescent="0.35">
      <c r="B85" s="13">
        <v>19.75</v>
      </c>
      <c r="C85" s="6">
        <v>0.32239263280661284</v>
      </c>
      <c r="D85" s="2">
        <f t="shared" si="2"/>
        <v>5.8990083193819709E-2</v>
      </c>
      <c r="E85" s="2">
        <f t="shared" si="3"/>
        <v>6.381342682656288E-2</v>
      </c>
    </row>
    <row r="86" spans="2:5" x14ac:dyDescent="0.35">
      <c r="B86" s="13">
        <v>20</v>
      </c>
      <c r="C86" s="6">
        <v>0.31744522603836495</v>
      </c>
      <c r="D86" s="2">
        <f t="shared" si="2"/>
        <v>5.9050232715103457E-2</v>
      </c>
      <c r="E86" s="2">
        <f t="shared" si="3"/>
        <v>6.3812856774159377E-2</v>
      </c>
    </row>
    <row r="87" spans="2:5" x14ac:dyDescent="0.35">
      <c r="B87" s="13">
        <v>20.25</v>
      </c>
      <c r="C87" s="6">
        <v>0.31257387440927364</v>
      </c>
      <c r="D87" s="2">
        <f t="shared" si="2"/>
        <v>5.910887814913468E-2</v>
      </c>
      <c r="E87" s="2">
        <f t="shared" si="3"/>
        <v>6.3811050196735719E-2</v>
      </c>
    </row>
    <row r="88" spans="2:5" x14ac:dyDescent="0.35">
      <c r="B88" s="13">
        <v>20.5</v>
      </c>
      <c r="C88" s="6">
        <v>0.3077774889396831</v>
      </c>
      <c r="D88" s="2">
        <f t="shared" si="2"/>
        <v>5.9166060597548142E-2</v>
      </c>
      <c r="E88" s="2">
        <f t="shared" si="3"/>
        <v>6.3808106762959893E-2</v>
      </c>
    </row>
    <row r="89" spans="2:5" x14ac:dyDescent="0.35">
      <c r="B89" s="13">
        <v>20.75</v>
      </c>
      <c r="C89" s="6">
        <v>0.30305498657249419</v>
      </c>
      <c r="D89" s="2">
        <f t="shared" si="2"/>
        <v>5.9221820379660617E-2</v>
      </c>
      <c r="E89" s="2">
        <f t="shared" si="3"/>
        <v>6.3804126141327355E-2</v>
      </c>
    </row>
    <row r="90" spans="2:5" x14ac:dyDescent="0.35">
      <c r="B90" s="13">
        <v>21</v>
      </c>
      <c r="C90" s="6">
        <v>0.29840529063283977</v>
      </c>
      <c r="D90" s="2">
        <f t="shared" si="2"/>
        <v>5.9276197079153103E-2</v>
      </c>
      <c r="E90" s="2">
        <f t="shared" si="3"/>
        <v>6.3799208000485441E-2</v>
      </c>
    </row>
    <row r="91" spans="2:5" x14ac:dyDescent="0.35">
      <c r="B91" s="13">
        <v>21.25</v>
      </c>
      <c r="C91" s="6">
        <v>0.29382733126102317</v>
      </c>
      <c r="D91" s="2">
        <f t="shared" si="2"/>
        <v>5.9329229587459231E-2</v>
      </c>
      <c r="E91" s="2">
        <f t="shared" si="3"/>
        <v>6.3793452009003992E-2</v>
      </c>
    </row>
    <row r="92" spans="2:5" x14ac:dyDescent="0.35">
      <c r="B92" s="13">
        <v>21.5</v>
      </c>
      <c r="C92" s="6">
        <v>0.28932004581963405</v>
      </c>
      <c r="D92" s="2">
        <f t="shared" si="2"/>
        <v>5.9380956144127195E-2</v>
      </c>
      <c r="E92" s="2">
        <f t="shared" si="3"/>
        <v>6.3786957835593183E-2</v>
      </c>
    </row>
    <row r="93" spans="2:5" x14ac:dyDescent="0.35">
      <c r="B93" s="13">
        <v>21.75</v>
      </c>
      <c r="C93" s="6">
        <v>0.28488237927581167</v>
      </c>
      <c r="D93" s="2">
        <f t="shared" si="2"/>
        <v>5.9431414374398361E-2</v>
      </c>
      <c r="E93" s="2">
        <f t="shared" si="3"/>
        <v>6.3779825148734703E-2</v>
      </c>
    </row>
    <row r="94" spans="2:5" x14ac:dyDescent="0.35">
      <c r="B94" s="13">
        <v>22</v>
      </c>
      <c r="C94" s="6">
        <v>0.28051328455951247</v>
      </c>
      <c r="D94" s="2">
        <f t="shared" si="2"/>
        <v>5.9480641324222594E-2</v>
      </c>
      <c r="E94" s="2">
        <f t="shared" si="3"/>
        <v>6.3772153617052796E-2</v>
      </c>
    </row>
    <row r="95" spans="2:5" x14ac:dyDescent="0.35">
      <c r="B95" s="13">
        <v>22.25</v>
      </c>
      <c r="C95" s="6">
        <v>0.27621172289869295</v>
      </c>
      <c r="D95" s="2">
        <f t="shared" si="2"/>
        <v>5.9528673492917239E-2</v>
      </c>
      <c r="E95" s="2">
        <f t="shared" si="3"/>
        <v>6.3764042909381979E-2</v>
      </c>
    </row>
    <row r="96" spans="2:5" x14ac:dyDescent="0.35">
      <c r="B96" s="13">
        <v>22.5</v>
      </c>
      <c r="C96" s="6">
        <v>0.27197666413233046</v>
      </c>
      <c r="D96" s="2">
        <f t="shared" si="2"/>
        <v>5.957554686363542E-2</v>
      </c>
      <c r="E96" s="2">
        <f t="shared" si="3"/>
        <v>6.3755592693989449E-2</v>
      </c>
    </row>
    <row r="97" spans="2:5" x14ac:dyDescent="0.35">
      <c r="B97" s="13">
        <v>22.75</v>
      </c>
      <c r="C97" s="6">
        <v>0.26780708700201439</v>
      </c>
      <c r="D97" s="2">
        <f t="shared" si="2"/>
        <v>5.9621296931835488E-2</v>
      </c>
      <c r="E97" s="2">
        <f t="shared" si="3"/>
        <v>6.374690263955185E-2</v>
      </c>
    </row>
    <row r="98" spans="2:5" x14ac:dyDescent="0.35">
      <c r="B98" s="13">
        <v>23</v>
      </c>
      <c r="C98" s="6">
        <v>0.26370197942301815</v>
      </c>
      <c r="D98" s="2">
        <f t="shared" si="2"/>
        <v>5.9665958731886182E-2</v>
      </c>
      <c r="E98" s="2">
        <f t="shared" si="3"/>
        <v>6.3738072414891045E-2</v>
      </c>
    </row>
    <row r="99" spans="2:5" x14ac:dyDescent="0.35">
      <c r="B99" s="13">
        <v>23.25</v>
      </c>
      <c r="C99" s="6">
        <v>0.25966033894775137</v>
      </c>
      <c r="D99" s="2">
        <f t="shared" si="2"/>
        <v>5.9709566824721172E-2</v>
      </c>
      <c r="E99" s="2">
        <f t="shared" si="3"/>
        <v>6.3729198213252625E-2</v>
      </c>
    </row>
    <row r="100" spans="2:5" x14ac:dyDescent="0.35">
      <c r="B100" s="13">
        <v>23.5</v>
      </c>
      <c r="C100" s="6">
        <v>0.2556811761866401</v>
      </c>
      <c r="D100" s="2">
        <f t="shared" si="2"/>
        <v>5.9752154757869658E-2</v>
      </c>
      <c r="E100" s="2">
        <f t="shared" si="3"/>
        <v>6.3720322897033999E-2</v>
      </c>
    </row>
    <row r="101" spans="2:5" x14ac:dyDescent="0.35">
      <c r="B101" s="13">
        <v>23.75</v>
      </c>
      <c r="C101" s="6">
        <v>0.25176351723171303</v>
      </c>
      <c r="D101" s="2">
        <f t="shared" si="2"/>
        <v>5.9793754680906641E-2</v>
      </c>
      <c r="E101" s="2">
        <f t="shared" si="3"/>
        <v>6.3711447580716118E-2</v>
      </c>
    </row>
    <row r="102" spans="2:5" x14ac:dyDescent="0.35">
      <c r="B102" s="13">
        <v>24</v>
      </c>
      <c r="C102" s="6">
        <v>0.24790640348036308</v>
      </c>
      <c r="D102" s="2">
        <f t="shared" si="2"/>
        <v>5.9834397406552053E-2</v>
      </c>
      <c r="E102" s="2">
        <f t="shared" si="3"/>
        <v>6.3702572264364932E-2</v>
      </c>
    </row>
    <row r="103" spans="2:5" x14ac:dyDescent="0.35">
      <c r="B103" s="13">
        <v>24.25</v>
      </c>
      <c r="C103" s="6">
        <v>0.24410889139289935</v>
      </c>
      <c r="D103" s="2">
        <f t="shared" si="2"/>
        <v>5.9874112479442854E-2</v>
      </c>
      <c r="E103" s="2">
        <f t="shared" si="3"/>
        <v>6.3693696948085465E-2</v>
      </c>
    </row>
    <row r="104" spans="2:5" x14ac:dyDescent="0.35">
      <c r="B104" s="13">
        <v>24.5</v>
      </c>
      <c r="C104" s="6">
        <v>0.24037005225397612</v>
      </c>
      <c r="D104" s="2">
        <f t="shared" si="2"/>
        <v>5.9912928240701158E-2</v>
      </c>
      <c r="E104" s="2">
        <f t="shared" si="3"/>
        <v>6.3684821631900812E-2</v>
      </c>
    </row>
    <row r="105" spans="2:5" x14ac:dyDescent="0.35">
      <c r="B105" s="13">
        <v>24.75</v>
      </c>
      <c r="C105" s="6">
        <v>0.23668897193784202</v>
      </c>
      <c r="D105" s="2">
        <f t="shared" si="2"/>
        <v>5.9950871888597046E-2</v>
      </c>
      <c r="E105" s="2">
        <f t="shared" si="3"/>
        <v>6.367594631553275E-2</v>
      </c>
    </row>
    <row r="106" spans="2:5" x14ac:dyDescent="0.35">
      <c r="B106" s="13">
        <v>25</v>
      </c>
      <c r="C106" s="6">
        <v>0.23306475067728746</v>
      </c>
      <c r="D106" s="2">
        <f t="shared" si="2"/>
        <v>5.9987969535583829E-2</v>
      </c>
      <c r="E106" s="2">
        <f t="shared" si="3"/>
        <v>6.366707099925617E-2</v>
      </c>
    </row>
    <row r="107" spans="2:5" x14ac:dyDescent="0.35">
      <c r="B107" s="13">
        <v>25.25</v>
      </c>
      <c r="C107" s="6">
        <v>0.22949650283633402</v>
      </c>
      <c r="D107" s="2">
        <f t="shared" si="2"/>
        <v>6.0024246261945802E-2</v>
      </c>
      <c r="E107" s="2">
        <f t="shared" si="3"/>
        <v>6.3658195682924967E-2</v>
      </c>
    </row>
    <row r="108" spans="2:5" x14ac:dyDescent="0.35">
      <c r="B108" s="13">
        <v>25.5</v>
      </c>
      <c r="C108" s="6">
        <v>0.2259833566865159</v>
      </c>
      <c r="D108" s="2">
        <f t="shared" si="2"/>
        <v>6.0059726166298288E-2</v>
      </c>
      <c r="E108" s="2">
        <f t="shared" si="3"/>
        <v>6.3649320366601758E-2</v>
      </c>
    </row>
    <row r="109" spans="2:5" x14ac:dyDescent="0.35">
      <c r="B109" s="13">
        <v>25.75</v>
      </c>
      <c r="C109" s="6">
        <v>0.22252445418673966</v>
      </c>
      <c r="D109" s="2">
        <f t="shared" si="2"/>
        <v>6.0094432413154042E-2</v>
      </c>
      <c r="E109" s="2">
        <f t="shared" si="3"/>
        <v>6.3640445050393124E-2</v>
      </c>
    </row>
    <row r="110" spans="2:5" x14ac:dyDescent="0.35">
      <c r="B110" s="13">
        <v>26</v>
      </c>
      <c r="C110" s="6">
        <v>0.2191189507666714</v>
      </c>
      <c r="D110" s="2">
        <f t="shared" si="2"/>
        <v>6.0128387277744277E-2</v>
      </c>
      <c r="E110" s="2">
        <f t="shared" si="3"/>
        <v>6.3631569734150073E-2</v>
      </c>
    </row>
    <row r="111" spans="2:5" x14ac:dyDescent="0.35">
      <c r="B111" s="13">
        <v>26.25</v>
      </c>
      <c r="C111" s="6">
        <v>0.21576601511355722</v>
      </c>
      <c r="D111" s="2">
        <f t="shared" si="2"/>
        <v>6.0161612188289082E-2</v>
      </c>
      <c r="E111" s="2">
        <f t="shared" si="3"/>
        <v>6.3622694417877268E-2</v>
      </c>
    </row>
    <row r="112" spans="2:5" x14ac:dyDescent="0.35">
      <c r="B112" s="13">
        <v>26.5</v>
      </c>
      <c r="C112" s="6">
        <v>0.21246482896245486</v>
      </c>
      <c r="D112" s="2">
        <f t="shared" si="2"/>
        <v>6.019412776587707E-2</v>
      </c>
      <c r="E112" s="2">
        <f t="shared" si="3"/>
        <v>6.3613819101513647E-2</v>
      </c>
    </row>
    <row r="113" spans="2:5" x14ac:dyDescent="0.35">
      <c r="B113" s="13">
        <v>26.75</v>
      </c>
      <c r="C113" s="6">
        <v>0.20921458688979741</v>
      </c>
      <c r="D113" s="2">
        <f t="shared" si="2"/>
        <v>6.0225953862114823E-2</v>
      </c>
      <c r="E113" s="2">
        <f t="shared" si="3"/>
        <v>6.3604943785192436E-2</v>
      </c>
    </row>
    <row r="114" spans="2:5" x14ac:dyDescent="0.35">
      <c r="B114" s="13">
        <v>27</v>
      </c>
      <c r="C114" s="6">
        <v>0.20601449611025366</v>
      </c>
      <c r="D114" s="2">
        <f t="shared" si="2"/>
        <v>6.0257109594687552E-2</v>
      </c>
      <c r="E114" s="2">
        <f t="shared" si="3"/>
        <v>6.3596068469147005E-2</v>
      </c>
    </row>
    <row r="115" spans="2:5" x14ac:dyDescent="0.35">
      <c r="B115" s="13">
        <v>27.25</v>
      </c>
      <c r="C115" s="6">
        <v>0.20286377627687874</v>
      </c>
      <c r="D115" s="2">
        <f t="shared" si="2"/>
        <v>6.0287613380957561E-2</v>
      </c>
      <c r="E115" s="2">
        <f t="shared" si="3"/>
        <v>6.3587193152633281E-2</v>
      </c>
    </row>
    <row r="116" spans="2:5" x14ac:dyDescent="0.35">
      <c r="B116" s="13">
        <v>27.5</v>
      </c>
      <c r="C116" s="6">
        <v>0.19976165928433573</v>
      </c>
      <c r="D116" s="2">
        <f t="shared" si="2"/>
        <v>6.0317482969751923E-2</v>
      </c>
      <c r="E116" s="2">
        <f t="shared" si="3"/>
        <v>6.3578317836297193E-2</v>
      </c>
    </row>
    <row r="117" spans="2:5" x14ac:dyDescent="0.35">
      <c r="B117" s="13">
        <v>27.75</v>
      </c>
      <c r="C117" s="6">
        <v>0.19670738907536003</v>
      </c>
      <c r="D117" s="2">
        <f t="shared" si="2"/>
        <v>6.0346735471418E-2</v>
      </c>
      <c r="E117" s="2">
        <f t="shared" si="3"/>
        <v>6.3569442519975761E-2</v>
      </c>
    </row>
    <row r="118" spans="2:5" x14ac:dyDescent="0.35">
      <c r="B118" s="13">
        <v>28</v>
      </c>
      <c r="C118" s="6">
        <v>0.19370022145025825</v>
      </c>
      <c r="D118" s="2">
        <f t="shared" si="2"/>
        <v>6.0375387386278678E-2</v>
      </c>
      <c r="E118" s="2">
        <f t="shared" si="3"/>
        <v>6.3560567203730267E-2</v>
      </c>
    </row>
    <row r="119" spans="2:5" x14ac:dyDescent="0.35">
      <c r="B119" s="13">
        <v>28.25</v>
      </c>
      <c r="C119" s="6">
        <v>0.19073942387945883</v>
      </c>
      <c r="D119" s="2">
        <f t="shared" si="2"/>
        <v>6.0403454631577702E-2</v>
      </c>
      <c r="E119" s="2">
        <f t="shared" si="3"/>
        <v>6.3551691887499207E-2</v>
      </c>
    </row>
    <row r="120" spans="2:5" x14ac:dyDescent="0.35">
      <c r="B120" s="13">
        <v>28.5</v>
      </c>
      <c r="C120" s="6">
        <v>0.18782427531904142</v>
      </c>
      <c r="D120" s="2">
        <f t="shared" si="2"/>
        <v>6.0430952567009699E-2</v>
      </c>
      <c r="E120" s="2">
        <f t="shared" si="3"/>
        <v>6.3542816571264371E-2</v>
      </c>
    </row>
    <row r="121" spans="2:5" x14ac:dyDescent="0.35">
      <c r="B121" s="13">
        <v>28.75</v>
      </c>
      <c r="C121" s="6">
        <v>0.18495406602921502</v>
      </c>
      <c r="D121" s="2">
        <f t="shared" si="2"/>
        <v>6.0457896018919266E-2</v>
      </c>
      <c r="E121" s="2">
        <f t="shared" si="3"/>
        <v>6.3533941254822146E-2</v>
      </c>
    </row>
    <row r="122" spans="2:5" x14ac:dyDescent="0.35">
      <c r="B122" s="13">
        <v>29</v>
      </c>
      <c r="C122" s="6">
        <v>0.18212809739565244</v>
      </c>
      <c r="D122" s="2">
        <f t="shared" si="2"/>
        <v>6.0484299303256828E-2</v>
      </c>
      <c r="E122" s="2">
        <f t="shared" si="3"/>
        <v>6.3525065938589309E-2</v>
      </c>
    </row>
    <row r="123" spans="2:5" x14ac:dyDescent="0.35">
      <c r="B123" s="13">
        <v>29.25</v>
      </c>
      <c r="C123" s="6">
        <v>0.17934568175372659</v>
      </c>
      <c r="D123" s="2">
        <f t="shared" si="2"/>
        <v>6.0510176247348113E-2</v>
      </c>
      <c r="E123" s="2">
        <f t="shared" si="3"/>
        <v>6.3516190622311619E-2</v>
      </c>
    </row>
    <row r="124" spans="2:5" x14ac:dyDescent="0.35">
      <c r="B124" s="13">
        <v>29.5</v>
      </c>
      <c r="C124" s="6">
        <v>0.17660614221549906</v>
      </c>
      <c r="D124" s="2">
        <f t="shared" si="2"/>
        <v>6.0535540210568728E-2</v>
      </c>
      <c r="E124" s="2">
        <f t="shared" si="3"/>
        <v>6.3507315306138956E-2</v>
      </c>
    </row>
    <row r="125" spans="2:5" x14ac:dyDescent="0.35">
      <c r="B125" s="13">
        <v>29.75</v>
      </c>
      <c r="C125" s="6">
        <v>0.17390881249949389</v>
      </c>
      <c r="D125" s="2">
        <f t="shared" si="2"/>
        <v>6.0560404103970455E-2</v>
      </c>
      <c r="E125" s="2">
        <f t="shared" si="3"/>
        <v>6.3498439989908784E-2</v>
      </c>
    </row>
    <row r="126" spans="2:5" x14ac:dyDescent="0.35">
      <c r="B126" s="13">
        <v>30</v>
      </c>
      <c r="C126" s="6">
        <v>0.17125303676316683</v>
      </c>
      <c r="D126" s="2">
        <f t="shared" si="2"/>
        <v>6.0584780408932115E-2</v>
      </c>
      <c r="E126" s="2">
        <f t="shared" si="3"/>
        <v>6.3489564673487875E-2</v>
      </c>
    </row>
    <row r="127" spans="2:5" x14ac:dyDescent="0.35">
      <c r="B127" s="15" t="s">
        <v>42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Yip</dc:creator>
  <cp:lastModifiedBy>Jason Gu</cp:lastModifiedBy>
  <cp:lastPrinted>2024-04-03T05:35:55Z</cp:lastPrinted>
  <dcterms:created xsi:type="dcterms:W3CDTF">2023-04-06T02:01:48Z</dcterms:created>
  <dcterms:modified xsi:type="dcterms:W3CDTF">2026-10-02T08:20:57Z</dcterms:modified>
</cp:coreProperties>
</file>