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/>
  <mc:AlternateContent xmlns:mc="http://schemas.openxmlformats.org/markup-compatibility/2006">
    <mc:Choice Requires="x15">
      <x15ac:absPath xmlns:x15ac="http://schemas.microsoft.com/office/spreadsheetml/2010/11/ac" url="\\HINTON\Common\Business Development &amp; Marketing\04 Marketing\06 Campaigns\2026\yields_2026\"/>
    </mc:Choice>
  </mc:AlternateContent>
  <xr:revisionPtr revIDLastSave="0" documentId="13_ncr:1_{AE2C3468-2F2A-4CCA-8A05-ABFBD50E06CC}" xr6:coauthVersionLast="47" xr6:coauthVersionMax="47" xr10:uidLastSave="{00000000-0000-0000-0000-000000000000}"/>
  <bookViews>
    <workbookView xWindow="13500" yWindow="-17445" windowWidth="21600" windowHeight="12645" xr2:uid="{A1A754C9-8D20-4516-9C07-8092C7F98BA3}"/>
  </bookViews>
  <sheets>
    <sheet name="Fit" sheetId="1" r:id="rId1"/>
    <sheet name="Rates" sheetId="2" r:id="rId2"/>
  </sheets>
  <calcPr calcId="191029" calcMode="autoNoTabl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" i="2" l="1"/>
  <c r="E7" i="2" s="1"/>
  <c r="E8" i="2"/>
  <c r="D10" i="2" l="1"/>
  <c r="D8" i="2"/>
  <c r="E9" i="2"/>
  <c r="E10" i="2"/>
  <c r="D9" i="2"/>
  <c r="D11" i="2" l="1"/>
  <c r="E11" i="2"/>
  <c r="D12" i="2" l="1"/>
  <c r="E12" i="2"/>
  <c r="D13" i="2" l="1"/>
  <c r="E13" i="2"/>
  <c r="D15" i="2" l="1"/>
  <c r="E15" i="2"/>
  <c r="D14" i="2"/>
  <c r="E14" i="2"/>
  <c r="D16" i="2" l="1"/>
  <c r="E16" i="2"/>
  <c r="D17" i="2" l="1"/>
  <c r="E17" i="2"/>
  <c r="D18" i="2" l="1"/>
  <c r="E18" i="2"/>
  <c r="D19" i="2" l="1"/>
  <c r="E19" i="2"/>
  <c r="D21" i="2" l="1"/>
  <c r="E22" i="2"/>
  <c r="E21" i="2"/>
  <c r="D20" i="2"/>
  <c r="E20" i="2"/>
  <c r="D22" i="2" l="1"/>
  <c r="D23" i="2" l="1"/>
  <c r="E23" i="2"/>
  <c r="D24" i="2" l="1"/>
  <c r="E24" i="2"/>
  <c r="D25" i="2" l="1"/>
  <c r="E25" i="2"/>
  <c r="D26" i="2" l="1"/>
  <c r="E26" i="2"/>
  <c r="D27" i="2" l="1"/>
  <c r="E27" i="2"/>
  <c r="D29" i="2" l="1"/>
  <c r="D28" i="2"/>
  <c r="E29" i="2"/>
  <c r="E28" i="2"/>
  <c r="D30" i="2" l="1"/>
  <c r="E30" i="2"/>
  <c r="D31" i="2" l="1"/>
  <c r="E31" i="2"/>
  <c r="D32" i="2" l="1"/>
  <c r="E32" i="2"/>
  <c r="D33" i="2" l="1"/>
  <c r="E33" i="2"/>
  <c r="D34" i="2" l="1"/>
  <c r="E34" i="2"/>
  <c r="D35" i="2" l="1"/>
  <c r="E35" i="2"/>
  <c r="D36" i="2" l="1"/>
  <c r="E36" i="2"/>
  <c r="D37" i="2" l="1"/>
  <c r="E37" i="2"/>
  <c r="D38" i="2" l="1"/>
  <c r="E38" i="2"/>
  <c r="D39" i="2" l="1"/>
  <c r="E39" i="2"/>
  <c r="D40" i="2" l="1"/>
  <c r="E40" i="2"/>
  <c r="D41" i="2" l="1"/>
  <c r="E41" i="2"/>
  <c r="D42" i="2" l="1"/>
  <c r="E42" i="2"/>
  <c r="D43" i="2" l="1"/>
  <c r="E43" i="2"/>
  <c r="D44" i="2" l="1"/>
  <c r="E45" i="2"/>
  <c r="E44" i="2"/>
  <c r="D45" i="2" l="1"/>
  <c r="D47" i="2" l="1"/>
  <c r="E47" i="2"/>
  <c r="D46" i="2"/>
  <c r="E46" i="2"/>
  <c r="D48" i="2" l="1"/>
  <c r="E48" i="2"/>
  <c r="D49" i="2" l="1"/>
  <c r="E49" i="2"/>
  <c r="D51" i="2" l="1"/>
  <c r="E51" i="2"/>
  <c r="D50" i="2"/>
  <c r="E50" i="2"/>
  <c r="E53" i="2" l="1"/>
  <c r="D52" i="2"/>
  <c r="E52" i="2"/>
  <c r="D53" i="2"/>
  <c r="D54" i="2" l="1"/>
  <c r="E54" i="2"/>
  <c r="D55" i="2" l="1"/>
  <c r="E55" i="2"/>
  <c r="D56" i="2" l="1"/>
  <c r="E56" i="2"/>
  <c r="D57" i="2" l="1"/>
  <c r="E57" i="2"/>
  <c r="D58" i="2" l="1"/>
  <c r="E58" i="2"/>
  <c r="D59" i="2" l="1"/>
  <c r="E60" i="2"/>
  <c r="E59" i="2"/>
  <c r="D60" i="2" l="1"/>
  <c r="D61" i="2" l="1"/>
  <c r="E61" i="2"/>
  <c r="D64" i="2" l="1"/>
  <c r="E63" i="2"/>
  <c r="D62" i="2"/>
  <c r="D63" i="2"/>
  <c r="E64" i="2"/>
  <c r="E62" i="2"/>
  <c r="D65" i="2" l="1"/>
  <c r="E66" i="2"/>
  <c r="E65" i="2"/>
  <c r="D66" i="2" l="1"/>
  <c r="D67" i="2" l="1"/>
  <c r="E67" i="2"/>
  <c r="D68" i="2" l="1"/>
  <c r="E68" i="2"/>
  <c r="D69" i="2" l="1"/>
  <c r="E69" i="2"/>
  <c r="D70" i="2" l="1"/>
  <c r="E70" i="2"/>
  <c r="D71" i="2" l="1"/>
  <c r="E71" i="2"/>
  <c r="D72" i="2" l="1"/>
  <c r="E72" i="2"/>
  <c r="E74" i="2" l="1"/>
  <c r="D73" i="2"/>
  <c r="E73" i="2"/>
  <c r="E75" i="2"/>
  <c r="D74" i="2"/>
  <c r="D75" i="2" l="1"/>
  <c r="D76" i="2" l="1"/>
  <c r="E76" i="2"/>
  <c r="D77" i="2" l="1"/>
  <c r="E77" i="2"/>
  <c r="D78" i="2" l="1"/>
  <c r="E78" i="2"/>
  <c r="D79" i="2" l="1"/>
  <c r="E79" i="2"/>
  <c r="D80" i="2" l="1"/>
  <c r="E81" i="2"/>
  <c r="E80" i="2"/>
  <c r="D83" i="2" l="1"/>
  <c r="D81" i="2"/>
  <c r="E82" i="2"/>
  <c r="E83" i="2"/>
  <c r="D82" i="2"/>
  <c r="D84" i="2" l="1"/>
  <c r="E84" i="2"/>
  <c r="D85" i="2" l="1"/>
  <c r="E85" i="2"/>
  <c r="D88" i="2" l="1"/>
  <c r="D86" i="2"/>
  <c r="E87" i="2"/>
  <c r="E86" i="2"/>
  <c r="D87" i="2"/>
  <c r="E88" i="2"/>
  <c r="D89" i="2" l="1"/>
  <c r="E89" i="2"/>
  <c r="D90" i="2" l="1"/>
  <c r="E90" i="2"/>
  <c r="D91" i="2" l="1"/>
  <c r="E91" i="2"/>
  <c r="E92" i="2"/>
  <c r="D92" i="2" l="1"/>
  <c r="D94" i="2" l="1"/>
  <c r="E94" i="2"/>
  <c r="D93" i="2"/>
  <c r="E93" i="2"/>
  <c r="D95" i="2" l="1"/>
  <c r="E95" i="2"/>
  <c r="D96" i="2" l="1"/>
  <c r="E96" i="2"/>
  <c r="D97" i="2" l="1"/>
  <c r="E97" i="2"/>
  <c r="D98" i="2" l="1"/>
  <c r="E98" i="2"/>
  <c r="D99" i="2" l="1"/>
  <c r="E99" i="2"/>
  <c r="D101" i="2" l="1"/>
  <c r="E101" i="2"/>
  <c r="D100" i="2"/>
  <c r="E100" i="2"/>
  <c r="D102" i="2" l="1"/>
  <c r="E102" i="2"/>
  <c r="D103" i="2" l="1"/>
  <c r="E103" i="2"/>
  <c r="D104" i="2" l="1"/>
  <c r="E104" i="2"/>
  <c r="D105" i="2" l="1"/>
  <c r="E105" i="2"/>
  <c r="D106" i="2" l="1"/>
  <c r="E106" i="2"/>
  <c r="D107" i="2" l="1"/>
  <c r="E107" i="2"/>
  <c r="D108" i="2" l="1"/>
  <c r="E108" i="2"/>
  <c r="D109" i="2" l="1"/>
  <c r="E109" i="2"/>
  <c r="D110" i="2" l="1"/>
  <c r="E110" i="2"/>
  <c r="D111" i="2" l="1"/>
  <c r="E111" i="2"/>
  <c r="D112" i="2" l="1"/>
  <c r="E112" i="2"/>
  <c r="D113" i="2" l="1"/>
  <c r="E113" i="2"/>
  <c r="D114" i="2" l="1"/>
  <c r="E115" i="2"/>
  <c r="E114" i="2"/>
  <c r="D115" i="2" l="1"/>
  <c r="E116" i="2"/>
  <c r="D116" i="2" l="1"/>
  <c r="D117" i="2" l="1"/>
  <c r="E118" i="2"/>
  <c r="E117" i="2"/>
  <c r="D118" i="2" l="1"/>
  <c r="D120" i="2" l="1"/>
  <c r="D119" i="2"/>
  <c r="E120" i="2"/>
  <c r="E119" i="2"/>
  <c r="D121" i="2" l="1"/>
  <c r="E121" i="2"/>
  <c r="D122" i="2" l="1"/>
  <c r="E122" i="2"/>
  <c r="D123" i="2" l="1"/>
  <c r="E123" i="2"/>
  <c r="D124" i="2" l="1"/>
  <c r="E124" i="2"/>
  <c r="D125" i="2" l="1"/>
  <c r="E125" i="2"/>
  <c r="D126" i="2"/>
  <c r="E126" i="2" l="1"/>
</calcChain>
</file>

<file path=xl/sharedStrings.xml><?xml version="1.0" encoding="utf-8"?>
<sst xmlns="http://schemas.openxmlformats.org/spreadsheetml/2006/main" count="43" uniqueCount="43">
  <si>
    <t>Actual</t>
  </si>
  <si>
    <t>Fitted</t>
  </si>
  <si>
    <t>Zero coupon spot rate</t>
  </si>
  <si>
    <t>Time to maturity (years)</t>
  </si>
  <si>
    <t>Fitted Rates</t>
  </si>
  <si>
    <t>Bond Fits</t>
  </si>
  <si>
    <t>Time (years)</t>
  </si>
  <si>
    <t>Discount
factor</t>
  </si>
  <si>
    <t xml:space="preserve">Forward rate </t>
  </si>
  <si>
    <t>Maturity date</t>
  </si>
  <si>
    <t>Coupon spot rates at 29/07/2026</t>
  </si>
  <si>
    <t>Risk-free term structure at 29/07/2026</t>
  </si>
  <si>
    <t>21-Sep-2026</t>
  </si>
  <si>
    <t>21-Apr-2027</t>
  </si>
  <si>
    <t>21-Nov-2027</t>
  </si>
  <si>
    <t>21-May-2028</t>
  </si>
  <si>
    <t>21-Nov-2028</t>
  </si>
  <si>
    <t>21-Apr-2029</t>
  </si>
  <si>
    <t>21-Nov-2029</t>
  </si>
  <si>
    <t>21-May-2030</t>
  </si>
  <si>
    <t>21-Dec-2030</t>
  </si>
  <si>
    <t>21-Jun-2031</t>
  </si>
  <si>
    <t>21-Nov-2031</t>
  </si>
  <si>
    <t>21-May-2032</t>
  </si>
  <si>
    <t>21-Nov-2032</t>
  </si>
  <si>
    <t>21-Apr-2033</t>
  </si>
  <si>
    <t>21-Nov-2033</t>
  </si>
  <si>
    <t>21-May-2034</t>
  </si>
  <si>
    <t>21-Jun-2034</t>
  </si>
  <si>
    <t>21-Dec-2034</t>
  </si>
  <si>
    <t>21-Jun-2035</t>
  </si>
  <si>
    <t>21-Dec-2035</t>
  </si>
  <si>
    <t>21-Mar-2036</t>
  </si>
  <si>
    <t>21-Jun-2036</t>
  </si>
  <si>
    <t>21-Oct-2036</t>
  </si>
  <si>
    <t>21-Apr-2037</t>
  </si>
  <si>
    <t>21-Oct-2037</t>
  </si>
  <si>
    <t>21-Jun-2039</t>
  </si>
  <si>
    <t>21-May-2041</t>
  </si>
  <si>
    <t>21-Mar-2047</t>
  </si>
  <si>
    <t>21-Jun-2051</t>
  </si>
  <si>
    <t>21-Jun-2054</t>
  </si>
  <si>
    <t>Sourced from RBA F16 table - accessed 31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</si>
</sst>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Blanco"/>
      <family val="2"/>
      <scheme val="minor"/>
    </font>
    <font>
      <b/>
      <sz val="11"/>
      <color theme="1"/>
      <name val="Blanco"/>
      <family val="1"/>
      <scheme val="minor"/>
    </font>
    <font>
      <sz val="11"/>
      <name val="Blanco"/>
      <family val="1"/>
      <scheme val="minor"/>
    </font>
    <font>
      <b/>
      <sz val="11"/>
      <name val="Blanco"/>
      <family val="1"/>
      <scheme val="minor"/>
    </font>
    <font>
      <i/>
      <sz val="14"/>
      <color theme="1"/>
      <name val="Blanco"/>
      <family val="1"/>
      <scheme val="minor"/>
    </font>
    <font>
      <i/>
      <sz val="10"/>
      <name val="Blanco"/>
      <family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theme="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10" fontId="2" fillId="0" borderId="0" xfId="0" applyNumberFormat="1" applyFont="1"/>
    <xf numFmtId="0" fontId="3" fillId="0" borderId="0" xfId="0" applyFont="1" applyAlignment="1">
      <alignment horizontal="right" wrapText="1"/>
    </xf>
    <xf numFmtId="164" fontId="2" fillId="0" borderId="1" xfId="0" applyNumberFormat="1" applyFont="1" applyBorder="1"/>
    <xf numFmtId="10" fontId="2" fillId="0" borderId="1" xfId="0" applyNumberFormat="1" applyFont="1" applyBorder="1"/>
    <xf numFmtId="164" fontId="2" fillId="0" borderId="0" xfId="0" applyNumberFormat="1" applyFont="1"/>
    <xf numFmtId="0" fontId="3" fillId="0" borderId="0" xfId="0" applyFont="1"/>
    <xf numFmtId="0" fontId="3" fillId="0" borderId="0" xfId="0" applyFont="1" applyAlignment="1">
      <alignment horizontal="right"/>
    </xf>
    <xf numFmtId="4" fontId="2" fillId="0" borderId="0" xfId="0" applyNumberFormat="1" applyFont="1"/>
    <xf numFmtId="0" fontId="4" fillId="0" borderId="0" xfId="0" applyFont="1"/>
    <xf numFmtId="0" fontId="1" fillId="0" borderId="1" xfId="0" applyFont="1" applyBorder="1" applyAlignment="1">
      <alignment horizontal="centerContinuous"/>
    </xf>
    <xf numFmtId="2" fontId="2" fillId="0" borderId="1" xfId="0" applyNumberFormat="1" applyFont="1" applyBorder="1"/>
    <xf numFmtId="2" fontId="2" fillId="0" borderId="0" xfId="0" applyNumberFormat="1" applyFont="1"/>
    <xf numFmtId="15" fontId="2" fillId="0" borderId="0" xfId="0" applyNumberFormat="1" applyFont="1"/>
    <xf numFmtId="0" fontId="5" fillId="0" borderId="0" xfId="0" applyFont="1"/>
  </cellXfs>
  <cellStyles count="1">
    <cellStyle name="Normal" xfId="0" builtinId="0" customBuiltin="1"/>
  </cellStyles>
  <dxfs count="15"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4" formatCode="#,##0.0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64" formatCode="0.00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2" formatCode="0.00"/>
    </dxf>
    <dxf>
      <border outline="0">
        <top style="thin">
          <color theme="4"/>
        </top>
        <bottom style="thin">
          <color theme="4"/>
        </bottom>
      </border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lanco"/>
        <scheme val="minor"/>
      </font>
      <alignment horizontal="right" vertical="bottom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  <numFmt numFmtId="14" formatCode="0.00%"/>
    </dxf>
    <dxf>
      <font>
        <strike val="0"/>
        <outline val="0"/>
        <shadow val="0"/>
        <u val="none"/>
        <vertAlign val="baseline"/>
        <sz val="11"/>
        <color auto="1"/>
        <name val="Blanco"/>
        <scheme val="minor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Blanco"/>
        <scheme val="minor"/>
      </font>
      <alignment horizontal="general" vertical="bottom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Fit!$C$5</c:f>
          <c:strCache>
            <c:ptCount val="1"/>
            <c:pt idx="0">
              <c:v>Coupon spot rates at 29/07/2026</c:v>
            </c:pt>
          </c:strCache>
        </c:strRef>
      </c:tx>
      <c:layout>
        <c:manualLayout>
          <c:xMode val="edge"/>
          <c:yMode val="edge"/>
          <c:x val="0.11532771274877769"/>
          <c:y val="1.3024011354476671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Fit!$D$6</c:f>
              <c:strCache>
                <c:ptCount val="1"/>
                <c:pt idx="0">
                  <c:v>Actual</c:v>
                </c:pt>
              </c:strCache>
            </c:strRef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75000"/>
                </a:schemeClr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Fit!$C$7:$C$37</c:f>
              <c:numCache>
                <c:formatCode>#,##0.00</c:formatCode>
                <c:ptCount val="31"/>
                <c:pt idx="0">
                  <c:v>0.14784394250513347</c:v>
                </c:pt>
                <c:pt idx="1">
                  <c:v>0.72826830937713893</c:v>
                </c:pt>
                <c:pt idx="2">
                  <c:v>1.3141683778234086</c:v>
                </c:pt>
                <c:pt idx="3">
                  <c:v>1.8124572210814511</c:v>
                </c:pt>
                <c:pt idx="4">
                  <c:v>2.3162217659137578</c:v>
                </c:pt>
                <c:pt idx="5">
                  <c:v>2.729637234770705</c:v>
                </c:pt>
                <c:pt idx="6">
                  <c:v>3.3155373032169746</c:v>
                </c:pt>
                <c:pt idx="7">
                  <c:v>3.8110882956878851</c:v>
                </c:pt>
                <c:pt idx="8">
                  <c:v>4.3969883641341543</c:v>
                </c:pt>
                <c:pt idx="9">
                  <c:v>4.8952772073921968</c:v>
                </c:pt>
                <c:pt idx="10">
                  <c:v>5.3141683778234086</c:v>
                </c:pt>
                <c:pt idx="11">
                  <c:v>5.8124572210814511</c:v>
                </c:pt>
                <c:pt idx="12">
                  <c:v>6.3162217659137578</c:v>
                </c:pt>
                <c:pt idx="13">
                  <c:v>6.7296372347707054</c:v>
                </c:pt>
                <c:pt idx="14">
                  <c:v>7.315537303216975</c:v>
                </c:pt>
                <c:pt idx="15">
                  <c:v>7.8110882956878847</c:v>
                </c:pt>
                <c:pt idx="16">
                  <c:v>7.8959616700889805</c:v>
                </c:pt>
                <c:pt idx="17">
                  <c:v>8.3969883641341543</c:v>
                </c:pt>
                <c:pt idx="18">
                  <c:v>8.8952772073921977</c:v>
                </c:pt>
                <c:pt idx="19">
                  <c:v>9.3963039014373724</c:v>
                </c:pt>
                <c:pt idx="20">
                  <c:v>9.6454483230663932</c:v>
                </c:pt>
                <c:pt idx="21">
                  <c:v>9.897330595482547</c:v>
                </c:pt>
                <c:pt idx="22">
                  <c:v>10.231348391512663</c:v>
                </c:pt>
                <c:pt idx="23">
                  <c:v>10.729637234770705</c:v>
                </c:pt>
                <c:pt idx="24">
                  <c:v>11.230663928815879</c:v>
                </c:pt>
                <c:pt idx="25">
                  <c:v>12.895277207392198</c:v>
                </c:pt>
                <c:pt idx="26">
                  <c:v>14.811772758384668</c:v>
                </c:pt>
                <c:pt idx="27">
                  <c:v>20.643394934976044</c:v>
                </c:pt>
                <c:pt idx="28">
                  <c:v>24.895277207392198</c:v>
                </c:pt>
                <c:pt idx="29">
                  <c:v>27.89596167008898</c:v>
                </c:pt>
              </c:numCache>
            </c:numRef>
          </c:xVal>
          <c:yVal>
            <c:numRef>
              <c:f>Fit!$D$7:$D$37</c:f>
              <c:numCache>
                <c:formatCode>0.00%</c:formatCode>
                <c:ptCount val="31"/>
                <c:pt idx="0">
                  <c:v>4.4229999999999998E-2</c:v>
                </c:pt>
                <c:pt idx="1">
                  <c:v>4.5579999999999996E-2</c:v>
                </c:pt>
                <c:pt idx="2">
                  <c:v>4.5570000000000006E-2</c:v>
                </c:pt>
                <c:pt idx="3">
                  <c:v>4.514E-2</c:v>
                </c:pt>
                <c:pt idx="4">
                  <c:v>4.4920000000000002E-2</c:v>
                </c:pt>
                <c:pt idx="5">
                  <c:v>4.4920000000000002E-2</c:v>
                </c:pt>
                <c:pt idx="6">
                  <c:v>4.4900000000000002E-2</c:v>
                </c:pt>
                <c:pt idx="7">
                  <c:v>4.4909999999999999E-2</c:v>
                </c:pt>
                <c:pt idx="8">
                  <c:v>4.5179999999999998E-2</c:v>
                </c:pt>
                <c:pt idx="9">
                  <c:v>4.546E-2</c:v>
                </c:pt>
                <c:pt idx="10">
                  <c:v>4.58E-2</c:v>
                </c:pt>
                <c:pt idx="11">
                  <c:v>4.6249999999999999E-2</c:v>
                </c:pt>
                <c:pt idx="12">
                  <c:v>4.6740000000000004E-2</c:v>
                </c:pt>
                <c:pt idx="13">
                  <c:v>4.7E-2</c:v>
                </c:pt>
                <c:pt idx="14">
                  <c:v>4.7539999999999999E-2</c:v>
                </c:pt>
                <c:pt idx="15">
                  <c:v>4.7939999999999997E-2</c:v>
                </c:pt>
                <c:pt idx="16">
                  <c:v>4.8000000000000001E-2</c:v>
                </c:pt>
                <c:pt idx="17">
                  <c:v>4.8430000000000001E-2</c:v>
                </c:pt>
                <c:pt idx="18">
                  <c:v>4.8829999999999998E-2</c:v>
                </c:pt>
                <c:pt idx="19">
                  <c:v>4.9029999999999997E-2</c:v>
                </c:pt>
                <c:pt idx="20">
                  <c:v>4.9169999999999998E-2</c:v>
                </c:pt>
                <c:pt idx="21">
                  <c:v>4.931E-2</c:v>
                </c:pt>
                <c:pt idx="22">
                  <c:v>4.9439999999999998E-2</c:v>
                </c:pt>
                <c:pt idx="23">
                  <c:v>4.9710000000000004E-2</c:v>
                </c:pt>
                <c:pt idx="24">
                  <c:v>4.9869999999999998E-2</c:v>
                </c:pt>
                <c:pt idx="25">
                  <c:v>5.0770000000000003E-2</c:v>
                </c:pt>
                <c:pt idx="26">
                  <c:v>5.1660000000000005E-2</c:v>
                </c:pt>
                <c:pt idx="27">
                  <c:v>5.3650000000000003E-2</c:v>
                </c:pt>
                <c:pt idx="28">
                  <c:v>5.4619999999999995E-2</c:v>
                </c:pt>
                <c:pt idx="29">
                  <c:v>5.4429999999999999E-2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377-4E0A-B2A4-7F2389994F92}"/>
            </c:ext>
          </c:extLst>
        </c:ser>
        <c:ser>
          <c:idx val="1"/>
          <c:order val="1"/>
          <c:tx>
            <c:strRef>
              <c:f>Fit!$E$6</c:f>
              <c:strCache>
                <c:ptCount val="1"/>
                <c:pt idx="0">
                  <c:v>Fitted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triangle"/>
            <c:size val="5"/>
            <c:spPr>
              <a:noFill/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Fit!$C$7:$C$37</c:f>
              <c:numCache>
                <c:formatCode>#,##0.00</c:formatCode>
                <c:ptCount val="31"/>
                <c:pt idx="0">
                  <c:v>0.14784394250513347</c:v>
                </c:pt>
                <c:pt idx="1">
                  <c:v>0.72826830937713893</c:v>
                </c:pt>
                <c:pt idx="2">
                  <c:v>1.3141683778234086</c:v>
                </c:pt>
                <c:pt idx="3">
                  <c:v>1.8124572210814511</c:v>
                </c:pt>
                <c:pt idx="4">
                  <c:v>2.3162217659137578</c:v>
                </c:pt>
                <c:pt idx="5">
                  <c:v>2.729637234770705</c:v>
                </c:pt>
                <c:pt idx="6">
                  <c:v>3.3155373032169746</c:v>
                </c:pt>
                <c:pt idx="7">
                  <c:v>3.8110882956878851</c:v>
                </c:pt>
                <c:pt idx="8">
                  <c:v>4.3969883641341543</c:v>
                </c:pt>
                <c:pt idx="9">
                  <c:v>4.8952772073921968</c:v>
                </c:pt>
                <c:pt idx="10">
                  <c:v>5.3141683778234086</c:v>
                </c:pt>
                <c:pt idx="11">
                  <c:v>5.8124572210814511</c:v>
                </c:pt>
                <c:pt idx="12">
                  <c:v>6.3162217659137578</c:v>
                </c:pt>
                <c:pt idx="13">
                  <c:v>6.7296372347707054</c:v>
                </c:pt>
                <c:pt idx="14">
                  <c:v>7.315537303216975</c:v>
                </c:pt>
                <c:pt idx="15">
                  <c:v>7.8110882956878847</c:v>
                </c:pt>
                <c:pt idx="16">
                  <c:v>7.8959616700889805</c:v>
                </c:pt>
                <c:pt idx="17">
                  <c:v>8.3969883641341543</c:v>
                </c:pt>
                <c:pt idx="18">
                  <c:v>8.8952772073921977</c:v>
                </c:pt>
                <c:pt idx="19">
                  <c:v>9.3963039014373724</c:v>
                </c:pt>
                <c:pt idx="20">
                  <c:v>9.6454483230663932</c:v>
                </c:pt>
                <c:pt idx="21">
                  <c:v>9.897330595482547</c:v>
                </c:pt>
                <c:pt idx="22">
                  <c:v>10.231348391512663</c:v>
                </c:pt>
                <c:pt idx="23">
                  <c:v>10.729637234770705</c:v>
                </c:pt>
                <c:pt idx="24">
                  <c:v>11.230663928815879</c:v>
                </c:pt>
                <c:pt idx="25">
                  <c:v>12.895277207392198</c:v>
                </c:pt>
                <c:pt idx="26">
                  <c:v>14.811772758384668</c:v>
                </c:pt>
                <c:pt idx="27">
                  <c:v>20.643394934976044</c:v>
                </c:pt>
                <c:pt idx="28">
                  <c:v>24.895277207392198</c:v>
                </c:pt>
                <c:pt idx="29">
                  <c:v>27.89596167008898</c:v>
                </c:pt>
              </c:numCache>
            </c:numRef>
          </c:xVal>
          <c:yVal>
            <c:numRef>
              <c:f>Fit!$E$7:$E$37</c:f>
              <c:numCache>
                <c:formatCode>0.00%</c:formatCode>
                <c:ptCount val="31"/>
                <c:pt idx="0">
                  <c:v>4.3895975542098148E-2</c:v>
                </c:pt>
                <c:pt idx="1">
                  <c:v>4.5630432715725228E-2</c:v>
                </c:pt>
                <c:pt idx="2">
                  <c:v>4.5562199546317489E-2</c:v>
                </c:pt>
                <c:pt idx="3">
                  <c:v>4.5218050077744681E-2</c:v>
                </c:pt>
                <c:pt idx="4">
                  <c:v>4.4949228198717744E-2</c:v>
                </c:pt>
                <c:pt idx="5">
                  <c:v>4.4835029778298417E-2</c:v>
                </c:pt>
                <c:pt idx="6">
                  <c:v>4.4820297122249421E-2</c:v>
                </c:pt>
                <c:pt idx="7">
                  <c:v>4.4934554032350943E-2</c:v>
                </c:pt>
                <c:pt idx="8">
                  <c:v>4.5205266156398721E-2</c:v>
                </c:pt>
                <c:pt idx="9">
                  <c:v>4.5516097115979315E-2</c:v>
                </c:pt>
                <c:pt idx="10">
                  <c:v>4.5827006070713279E-2</c:v>
                </c:pt>
                <c:pt idx="11">
                  <c:v>4.6213082301048314E-2</c:v>
                </c:pt>
                <c:pt idx="12">
                  <c:v>4.6607485107910462E-2</c:v>
                </c:pt>
                <c:pt idx="13">
                  <c:v>4.6833253012499389E-2</c:v>
                </c:pt>
                <c:pt idx="14">
                  <c:v>4.7361517288163429E-2</c:v>
                </c:pt>
                <c:pt idx="15">
                  <c:v>4.7705127542985337E-2</c:v>
                </c:pt>
                <c:pt idx="16">
                  <c:v>4.773895897354314E-2</c:v>
                </c:pt>
                <c:pt idx="17">
                  <c:v>4.816634385734405E-2</c:v>
                </c:pt>
                <c:pt idx="18">
                  <c:v>4.8600467738267629E-2</c:v>
                </c:pt>
                <c:pt idx="19">
                  <c:v>4.8820421931031741E-2</c:v>
                </c:pt>
                <c:pt idx="20">
                  <c:v>4.8988617148839612E-2</c:v>
                </c:pt>
                <c:pt idx="21">
                  <c:v>4.908360561846583E-2</c:v>
                </c:pt>
                <c:pt idx="22">
                  <c:v>4.9372180281138614E-2</c:v>
                </c:pt>
                <c:pt idx="23">
                  <c:v>4.9740831132461777E-2</c:v>
                </c:pt>
                <c:pt idx="24">
                  <c:v>4.9917556855954948E-2</c:v>
                </c:pt>
                <c:pt idx="25">
                  <c:v>5.1016220431087889E-2</c:v>
                </c:pt>
                <c:pt idx="26">
                  <c:v>5.1970143253356589E-2</c:v>
                </c:pt>
                <c:pt idx="27">
                  <c:v>5.3524733133671842E-2</c:v>
                </c:pt>
                <c:pt idx="28">
                  <c:v>5.4593802303783807E-2</c:v>
                </c:pt>
                <c:pt idx="29">
                  <c:v>5.4007434832903572E-2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77-4E0A-B2A4-7F2389994F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7185631"/>
        <c:axId val="1631749679"/>
      </c:scatterChart>
      <c:valAx>
        <c:axId val="327185631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Years to maturity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31749679"/>
        <c:crosses val="autoZero"/>
        <c:crossBetween val="midCat"/>
      </c:valAx>
      <c:valAx>
        <c:axId val="1631749679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%p.a.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27185631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Rates!$C$5</c:f>
          <c:strCache>
            <c:ptCount val="1"/>
            <c:pt idx="0">
              <c:v>Risk-free term structure at 29/07/2026</c:v>
            </c:pt>
          </c:strCache>
        </c:strRef>
      </c:tx>
      <c:layout>
        <c:manualLayout>
          <c:xMode val="edge"/>
          <c:yMode val="edge"/>
          <c:x val="0.14165426525195143"/>
          <c:y val="8.6135047159546039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Rates!$D$6</c:f>
              <c:strCache>
                <c:ptCount val="1"/>
                <c:pt idx="0">
                  <c:v>Zero coupon spot rate</c:v>
                </c:pt>
              </c:strCache>
            </c:strRef>
          </c:tx>
          <c:spPr>
            <a:ln w="19050" cap="rnd">
              <a:solidFill>
                <a:schemeClr val="bg2">
                  <a:lumMod val="75000"/>
                </a:schemeClr>
              </a:solidFill>
              <a:round/>
            </a:ln>
            <a:effectLst/>
          </c:spPr>
          <c:marker>
            <c:symbol val="none"/>
          </c:marker>
          <c:xVal>
            <c:numRef>
              <c:f>Rates!$B$7:$B$126</c:f>
              <c:numCache>
                <c:formatCode>0.00</c:formatCode>
                <c:ptCount val="120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  <c:pt idx="8">
                  <c:v>2.25</c:v>
                </c:pt>
                <c:pt idx="9">
                  <c:v>2.5</c:v>
                </c:pt>
                <c:pt idx="10">
                  <c:v>2.75</c:v>
                </c:pt>
                <c:pt idx="11">
                  <c:v>3</c:v>
                </c:pt>
                <c:pt idx="12">
                  <c:v>3.25</c:v>
                </c:pt>
                <c:pt idx="13">
                  <c:v>3.5</c:v>
                </c:pt>
                <c:pt idx="14">
                  <c:v>3.75</c:v>
                </c:pt>
                <c:pt idx="15">
                  <c:v>4</c:v>
                </c:pt>
                <c:pt idx="16">
                  <c:v>4.25</c:v>
                </c:pt>
                <c:pt idx="17">
                  <c:v>4.5</c:v>
                </c:pt>
                <c:pt idx="18">
                  <c:v>4.75</c:v>
                </c:pt>
                <c:pt idx="19">
                  <c:v>5</c:v>
                </c:pt>
                <c:pt idx="20">
                  <c:v>5.25</c:v>
                </c:pt>
                <c:pt idx="21">
                  <c:v>5.5</c:v>
                </c:pt>
                <c:pt idx="22">
                  <c:v>5.75</c:v>
                </c:pt>
                <c:pt idx="23">
                  <c:v>6</c:v>
                </c:pt>
                <c:pt idx="24">
                  <c:v>6.25</c:v>
                </c:pt>
                <c:pt idx="25">
                  <c:v>6.5</c:v>
                </c:pt>
                <c:pt idx="26">
                  <c:v>6.75</c:v>
                </c:pt>
                <c:pt idx="27">
                  <c:v>7</c:v>
                </c:pt>
                <c:pt idx="28">
                  <c:v>7.25</c:v>
                </c:pt>
                <c:pt idx="29">
                  <c:v>7.5</c:v>
                </c:pt>
                <c:pt idx="30">
                  <c:v>7.75</c:v>
                </c:pt>
                <c:pt idx="31">
                  <c:v>8</c:v>
                </c:pt>
                <c:pt idx="32">
                  <c:v>8.25</c:v>
                </c:pt>
                <c:pt idx="33">
                  <c:v>8.5</c:v>
                </c:pt>
                <c:pt idx="34">
                  <c:v>8.75</c:v>
                </c:pt>
                <c:pt idx="35">
                  <c:v>9</c:v>
                </c:pt>
                <c:pt idx="36">
                  <c:v>9.25</c:v>
                </c:pt>
                <c:pt idx="37">
                  <c:v>9.5</c:v>
                </c:pt>
                <c:pt idx="38">
                  <c:v>9.75</c:v>
                </c:pt>
                <c:pt idx="39">
                  <c:v>10</c:v>
                </c:pt>
                <c:pt idx="40">
                  <c:v>10.25</c:v>
                </c:pt>
                <c:pt idx="41">
                  <c:v>10.5</c:v>
                </c:pt>
                <c:pt idx="42">
                  <c:v>10.75</c:v>
                </c:pt>
                <c:pt idx="43">
                  <c:v>11</c:v>
                </c:pt>
                <c:pt idx="44">
                  <c:v>11.25</c:v>
                </c:pt>
                <c:pt idx="45">
                  <c:v>11.5</c:v>
                </c:pt>
                <c:pt idx="46">
                  <c:v>11.75</c:v>
                </c:pt>
                <c:pt idx="47">
                  <c:v>12</c:v>
                </c:pt>
                <c:pt idx="48">
                  <c:v>12.25</c:v>
                </c:pt>
                <c:pt idx="49">
                  <c:v>12.5</c:v>
                </c:pt>
                <c:pt idx="50">
                  <c:v>12.75</c:v>
                </c:pt>
                <c:pt idx="51">
                  <c:v>13</c:v>
                </c:pt>
                <c:pt idx="52">
                  <c:v>13.25</c:v>
                </c:pt>
                <c:pt idx="53">
                  <c:v>13.5</c:v>
                </c:pt>
                <c:pt idx="54">
                  <c:v>13.75</c:v>
                </c:pt>
                <c:pt idx="55">
                  <c:v>14</c:v>
                </c:pt>
                <c:pt idx="56">
                  <c:v>14.25</c:v>
                </c:pt>
                <c:pt idx="57">
                  <c:v>14.5</c:v>
                </c:pt>
                <c:pt idx="58">
                  <c:v>14.75</c:v>
                </c:pt>
                <c:pt idx="59">
                  <c:v>15</c:v>
                </c:pt>
                <c:pt idx="60">
                  <c:v>15.25</c:v>
                </c:pt>
                <c:pt idx="61">
                  <c:v>15.5</c:v>
                </c:pt>
                <c:pt idx="62">
                  <c:v>15.75</c:v>
                </c:pt>
                <c:pt idx="63">
                  <c:v>16</c:v>
                </c:pt>
                <c:pt idx="64">
                  <c:v>16.25</c:v>
                </c:pt>
                <c:pt idx="65">
                  <c:v>16.5</c:v>
                </c:pt>
                <c:pt idx="66">
                  <c:v>16.75</c:v>
                </c:pt>
                <c:pt idx="67">
                  <c:v>17</c:v>
                </c:pt>
                <c:pt idx="68">
                  <c:v>17.25</c:v>
                </c:pt>
                <c:pt idx="69">
                  <c:v>17.5</c:v>
                </c:pt>
                <c:pt idx="70">
                  <c:v>17.75</c:v>
                </c:pt>
                <c:pt idx="71">
                  <c:v>18</c:v>
                </c:pt>
                <c:pt idx="72">
                  <c:v>18.25</c:v>
                </c:pt>
                <c:pt idx="73">
                  <c:v>18.5</c:v>
                </c:pt>
                <c:pt idx="74">
                  <c:v>18.75</c:v>
                </c:pt>
                <c:pt idx="75">
                  <c:v>19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</c:v>
                </c:pt>
                <c:pt idx="80">
                  <c:v>20.25</c:v>
                </c:pt>
                <c:pt idx="81">
                  <c:v>20.5</c:v>
                </c:pt>
                <c:pt idx="82">
                  <c:v>20.75</c:v>
                </c:pt>
                <c:pt idx="83">
                  <c:v>21</c:v>
                </c:pt>
                <c:pt idx="84">
                  <c:v>21.25</c:v>
                </c:pt>
                <c:pt idx="85">
                  <c:v>21.5</c:v>
                </c:pt>
                <c:pt idx="86">
                  <c:v>21.75</c:v>
                </c:pt>
                <c:pt idx="87">
                  <c:v>22</c:v>
                </c:pt>
                <c:pt idx="88">
                  <c:v>22.25</c:v>
                </c:pt>
                <c:pt idx="89">
                  <c:v>22.5</c:v>
                </c:pt>
                <c:pt idx="90">
                  <c:v>22.75</c:v>
                </c:pt>
                <c:pt idx="91">
                  <c:v>23</c:v>
                </c:pt>
                <c:pt idx="92">
                  <c:v>23.25</c:v>
                </c:pt>
                <c:pt idx="93">
                  <c:v>23.5</c:v>
                </c:pt>
                <c:pt idx="94">
                  <c:v>23.75</c:v>
                </c:pt>
                <c:pt idx="95">
                  <c:v>24</c:v>
                </c:pt>
                <c:pt idx="96">
                  <c:v>24.25</c:v>
                </c:pt>
                <c:pt idx="97">
                  <c:v>24.5</c:v>
                </c:pt>
                <c:pt idx="98">
                  <c:v>24.75</c:v>
                </c:pt>
                <c:pt idx="99">
                  <c:v>25</c:v>
                </c:pt>
                <c:pt idx="100">
                  <c:v>25.25</c:v>
                </c:pt>
                <c:pt idx="101">
                  <c:v>25.5</c:v>
                </c:pt>
                <c:pt idx="102">
                  <c:v>25.75</c:v>
                </c:pt>
                <c:pt idx="103">
                  <c:v>26</c:v>
                </c:pt>
                <c:pt idx="104">
                  <c:v>26.25</c:v>
                </c:pt>
                <c:pt idx="105">
                  <c:v>26.5</c:v>
                </c:pt>
                <c:pt idx="106">
                  <c:v>26.75</c:v>
                </c:pt>
                <c:pt idx="107">
                  <c:v>27</c:v>
                </c:pt>
                <c:pt idx="108">
                  <c:v>27.25</c:v>
                </c:pt>
                <c:pt idx="109">
                  <c:v>27.5</c:v>
                </c:pt>
                <c:pt idx="110">
                  <c:v>27.75</c:v>
                </c:pt>
                <c:pt idx="111">
                  <c:v>28</c:v>
                </c:pt>
                <c:pt idx="112">
                  <c:v>28.25</c:v>
                </c:pt>
                <c:pt idx="113">
                  <c:v>28.5</c:v>
                </c:pt>
                <c:pt idx="114">
                  <c:v>28.75</c:v>
                </c:pt>
                <c:pt idx="115">
                  <c:v>29</c:v>
                </c:pt>
                <c:pt idx="116">
                  <c:v>29.25</c:v>
                </c:pt>
                <c:pt idx="117">
                  <c:v>29.5</c:v>
                </c:pt>
                <c:pt idx="118">
                  <c:v>29.75</c:v>
                </c:pt>
                <c:pt idx="119">
                  <c:v>30</c:v>
                </c:pt>
              </c:numCache>
            </c:numRef>
          </c:xVal>
          <c:yVal>
            <c:numRef>
              <c:f>Rates!$D$7:$D$126</c:f>
              <c:numCache>
                <c:formatCode>0.00%</c:formatCode>
                <c:ptCount val="120"/>
                <c:pt idx="0">
                  <c:v>4.5186529583853163E-2</c:v>
                </c:pt>
                <c:pt idx="1">
                  <c:v>4.600657987568102E-2</c:v>
                </c:pt>
                <c:pt idx="2">
                  <c:v>4.6330646708998779E-2</c:v>
                </c:pt>
                <c:pt idx="3">
                  <c:v>4.6328927352946359E-2</c:v>
                </c:pt>
                <c:pt idx="4">
                  <c:v>4.6171603503808889E-2</c:v>
                </c:pt>
                <c:pt idx="5">
                  <c:v>4.5971750596307981E-2</c:v>
                </c:pt>
                <c:pt idx="6">
                  <c:v>4.5777021114218108E-2</c:v>
                </c:pt>
                <c:pt idx="7">
                  <c:v>4.5608641315131981E-2</c:v>
                </c:pt>
                <c:pt idx="8">
                  <c:v>4.5476083330353578E-2</c:v>
                </c:pt>
                <c:pt idx="9">
                  <c:v>4.5382938680248897E-2</c:v>
                </c:pt>
                <c:pt idx="10">
                  <c:v>4.5329610739530235E-2</c:v>
                </c:pt>
                <c:pt idx="11">
                  <c:v>4.5314875887640715E-2</c:v>
                </c:pt>
                <c:pt idx="12">
                  <c:v>4.5336655119076141E-2</c:v>
                </c:pt>
                <c:pt idx="13">
                  <c:v>4.5392323118780942E-2</c:v>
                </c:pt>
                <c:pt idx="14">
                  <c:v>4.5478891644117114E-2</c:v>
                </c:pt>
                <c:pt idx="15">
                  <c:v>4.5593124333620061E-2</c:v>
                </c:pt>
                <c:pt idx="16">
                  <c:v>4.5731611092987068E-2</c:v>
                </c:pt>
                <c:pt idx="17">
                  <c:v>4.5890817699802078E-2</c:v>
                </c:pt>
                <c:pt idx="18">
                  <c:v>4.6067119684735092E-2</c:v>
                </c:pt>
                <c:pt idx="19">
                  <c:v>4.6256967730072596E-2</c:v>
                </c:pt>
                <c:pt idx="20">
                  <c:v>4.6457384451193962E-2</c:v>
                </c:pt>
                <c:pt idx="21">
                  <c:v>4.6665951010048889E-2</c:v>
                </c:pt>
                <c:pt idx="22">
                  <c:v>4.6880685472853845E-2</c:v>
                </c:pt>
                <c:pt idx="23">
                  <c:v>4.7099951624478997E-2</c:v>
                </c:pt>
                <c:pt idx="24">
                  <c:v>4.7322389699620437E-2</c:v>
                </c:pt>
                <c:pt idx="25">
                  <c:v>4.7546863122060579E-2</c:v>
                </c:pt>
                <c:pt idx="26">
                  <c:v>4.7772417096335618E-2</c:v>
                </c:pt>
                <c:pt idx="27">
                  <c:v>4.7998246084947516E-2</c:v>
                </c:pt>
                <c:pt idx="28">
                  <c:v>4.8223668023705812E-2</c:v>
                </c:pt>
                <c:pt idx="29">
                  <c:v>4.8448103701094647E-2</c:v>
                </c:pt>
                <c:pt idx="30">
                  <c:v>4.8671060134243271E-2</c:v>
                </c:pt>
                <c:pt idx="31">
                  <c:v>4.889211706625729E-2</c:v>
                </c:pt>
                <c:pt idx="32">
                  <c:v>4.9110915922072396E-2</c:v>
                </c:pt>
                <c:pt idx="33">
                  <c:v>4.9327150716116819E-2</c:v>
                </c:pt>
                <c:pt idx="34">
                  <c:v>4.954056052100575E-2</c:v>
                </c:pt>
                <c:pt idx="35">
                  <c:v>4.9750923193416785E-2</c:v>
                </c:pt>
                <c:pt idx="36">
                  <c:v>4.9958050119052633E-2</c:v>
                </c:pt>
                <c:pt idx="37">
                  <c:v>5.0161781788771398E-2</c:v>
                </c:pt>
                <c:pt idx="38">
                  <c:v>5.0361984056549458E-2</c:v>
                </c:pt>
                <c:pt idx="39">
                  <c:v>5.0558544959827811E-2</c:v>
                </c:pt>
                <c:pt idx="40">
                  <c:v>5.0751372006129225E-2</c:v>
                </c:pt>
                <c:pt idx="41">
                  <c:v>5.09403898481533E-2</c:v>
                </c:pt>
                <c:pt idx="42">
                  <c:v>5.1125538284033878E-2</c:v>
                </c:pt>
                <c:pt idx="43">
                  <c:v>5.1306770530979318E-2</c:v>
                </c:pt>
                <c:pt idx="44">
                  <c:v>5.1484051729716596E-2</c:v>
                </c:pt>
                <c:pt idx="45">
                  <c:v>5.1657357644572244E-2</c:v>
                </c:pt>
                <c:pt idx="46">
                  <c:v>5.1826673530024792E-2</c:v>
                </c:pt>
                <c:pt idx="47">
                  <c:v>5.1991993139409276E-2</c:v>
                </c:pt>
                <c:pt idx="48">
                  <c:v>5.2153317914462649E-2</c:v>
                </c:pt>
                <c:pt idx="49">
                  <c:v>5.2310657544968997E-2</c:v>
                </c:pt>
                <c:pt idx="50">
                  <c:v>5.2464030463391653E-2</c:v>
                </c:pt>
                <c:pt idx="51">
                  <c:v>5.2613463059726806E-2</c:v>
                </c:pt>
                <c:pt idx="52">
                  <c:v>5.2758988931112194E-2</c:v>
                </c:pt>
                <c:pt idx="53">
                  <c:v>5.2900648215193025E-2</c:v>
                </c:pt>
                <c:pt idx="54">
                  <c:v>5.3038486996553891E-2</c:v>
                </c:pt>
                <c:pt idx="55">
                  <c:v>5.3172556777048685E-2</c:v>
                </c:pt>
                <c:pt idx="56">
                  <c:v>5.3302914002157031E-2</c:v>
                </c:pt>
                <c:pt idx="57">
                  <c:v>5.3429619636574444E-2</c:v>
                </c:pt>
                <c:pt idx="58">
                  <c:v>5.3552738783169795E-2</c:v>
                </c:pt>
                <c:pt idx="59">
                  <c:v>5.3672340340225722E-2</c:v>
                </c:pt>
                <c:pt idx="60">
                  <c:v>5.3788496692544596E-2</c:v>
                </c:pt>
                <c:pt idx="61">
                  <c:v>5.3901283432571612E-2</c:v>
                </c:pt>
                <c:pt idx="62">
                  <c:v>5.4010779108179641E-2</c:v>
                </c:pt>
                <c:pt idx="63">
                  <c:v>5.4117064994173347E-2</c:v>
                </c:pt>
                <c:pt idx="64">
                  <c:v>5.4220224884943047E-2</c:v>
                </c:pt>
                <c:pt idx="65">
                  <c:v>5.4320344906000129E-2</c:v>
                </c:pt>
                <c:pt idx="66">
                  <c:v>5.4417513342399193E-2</c:v>
                </c:pt>
                <c:pt idx="67">
                  <c:v>5.4511820482295192E-2</c:v>
                </c:pt>
                <c:pt idx="68">
                  <c:v>5.4603358474072827E-2</c:v>
                </c:pt>
                <c:pt idx="69">
                  <c:v>5.4692221195679513E-2</c:v>
                </c:pt>
                <c:pt idx="70">
                  <c:v>5.4778504134932238E-2</c:v>
                </c:pt>
                <c:pt idx="71">
                  <c:v>5.4862304279720719E-2</c:v>
                </c:pt>
                <c:pt idx="72">
                  <c:v>5.4943719877550201E-2</c:v>
                </c:pt>
                <c:pt idx="73">
                  <c:v>5.5022847184846402E-2</c:v>
                </c:pt>
                <c:pt idx="74">
                  <c:v>5.5099777474723277E-2</c:v>
                </c:pt>
                <c:pt idx="75">
                  <c:v>5.5174597229839417E-2</c:v>
                </c:pt>
                <c:pt idx="76">
                  <c:v>5.5247388452611457E-2</c:v>
                </c:pt>
                <c:pt idx="77">
                  <c:v>5.5318228951627413E-2</c:v>
                </c:pt>
                <c:pt idx="78">
                  <c:v>5.5387192606366265E-2</c:v>
                </c:pt>
                <c:pt idx="79">
                  <c:v>5.5454349612115372E-2</c:v>
                </c:pt>
                <c:pt idx="80">
                  <c:v>5.551976670679637E-2</c:v>
                </c:pt>
                <c:pt idx="81">
                  <c:v>5.5583507381234298E-2</c:v>
                </c:pt>
                <c:pt idx="82">
                  <c:v>5.5645632074263762E-2</c:v>
                </c:pt>
                <c:pt idx="83">
                  <c:v>5.5706198353941083E-2</c:v>
                </c:pt>
                <c:pt idx="84">
                  <c:v>5.5765261085986673E-2</c:v>
                </c:pt>
                <c:pt idx="85">
                  <c:v>5.5822872590514772E-2</c:v>
                </c:pt>
                <c:pt idx="86">
                  <c:v>5.5879082787974266E-2</c:v>
                </c:pt>
                <c:pt idx="87">
                  <c:v>5.5933939335165217E-2</c:v>
                </c:pt>
                <c:pt idx="88">
                  <c:v>5.5987487752107157E-2</c:v>
                </c:pt>
                <c:pt idx="89">
                  <c:v>5.6039771540467909E-2</c:v>
                </c:pt>
                <c:pt idx="90">
                  <c:v>5.6090832294205972E-2</c:v>
                </c:pt>
                <c:pt idx="91">
                  <c:v>5.6140709803011335E-2</c:v>
                </c:pt>
                <c:pt idx="92">
                  <c:v>5.6189442149087165E-2</c:v>
                </c:pt>
                <c:pt idx="93">
                  <c:v>5.6237065797767993E-2</c:v>
                </c:pt>
                <c:pt idx="94">
                  <c:v>5.62836156824289E-2</c:v>
                </c:pt>
                <c:pt idx="95">
                  <c:v>5.6329125284100057E-2</c:v>
                </c:pt>
                <c:pt idx="96">
                  <c:v>5.637362670616497E-2</c:v>
                </c:pt>
                <c:pt idx="97">
                  <c:v>5.6417150744498379E-2</c:v>
                </c:pt>
                <c:pt idx="98">
                  <c:v>5.6459726953356215E-2</c:v>
                </c:pt>
                <c:pt idx="99">
                  <c:v>5.6501383707329378E-2</c:v>
                </c:pt>
                <c:pt idx="100">
                  <c:v>5.654214825961934E-2</c:v>
                </c:pt>
                <c:pt idx="101">
                  <c:v>5.6582046796893826E-2</c:v>
                </c:pt>
                <c:pt idx="102">
                  <c:v>5.6621104490953256E-2</c:v>
                </c:pt>
                <c:pt idx="103">
                  <c:v>5.6659345547421802E-2</c:v>
                </c:pt>
                <c:pt idx="104">
                  <c:v>5.6696793251667765E-2</c:v>
                </c:pt>
                <c:pt idx="105">
                  <c:v>5.6733470012117593E-2</c:v>
                </c:pt>
                <c:pt idx="106">
                  <c:v>5.6769397401160715E-2</c:v>
                </c:pt>
                <c:pt idx="107">
                  <c:v>5.680459619377598E-2</c:v>
                </c:pt>
                <c:pt idx="108">
                  <c:v>5.6839086404037564E-2</c:v>
                </c:pt>
                <c:pt idx="109">
                  <c:v>5.6872887319636245E-2</c:v>
                </c:pt>
                <c:pt idx="110">
                  <c:v>5.690601753453528E-2</c:v>
                </c:pt>
                <c:pt idx="111">
                  <c:v>5.6938494979887455E-2</c:v>
                </c:pt>
                <c:pt idx="112">
                  <c:v>5.697033695330167E-2</c:v>
                </c:pt>
                <c:pt idx="113">
                  <c:v>5.700156014657809E-2</c:v>
                </c:pt>
                <c:pt idx="114">
                  <c:v>5.7032180672006216E-2</c:v>
                </c:pt>
                <c:pt idx="115">
                  <c:v>5.7062214087288732E-2</c:v>
                </c:pt>
                <c:pt idx="116">
                  <c:v>5.7091675419208121E-2</c:v>
                </c:pt>
                <c:pt idx="117">
                  <c:v>5.7120579186077158E-2</c:v>
                </c:pt>
                <c:pt idx="118">
                  <c:v>5.7148939419064515E-2</c:v>
                </c:pt>
                <c:pt idx="119">
                  <c:v>5.7176769682459883E-2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BF3-49F5-AB95-02F606B3E718}"/>
            </c:ext>
          </c:extLst>
        </c:ser>
        <c:ser>
          <c:idx val="1"/>
          <c:order val="1"/>
          <c:tx>
            <c:strRef>
              <c:f>Rates!$E$6</c:f>
              <c:strCache>
                <c:ptCount val="1"/>
                <c:pt idx="0">
                  <c:v>Forward rate </c:v>
                </c:pt>
              </c:strCache>
            </c:strRef>
          </c:tx>
          <c:spPr>
            <a:ln w="19050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xVal>
            <c:numRef>
              <c:f>Rates!$B$7:$B$126</c:f>
              <c:numCache>
                <c:formatCode>0.00</c:formatCode>
                <c:ptCount val="120"/>
                <c:pt idx="0">
                  <c:v>0.25</c:v>
                </c:pt>
                <c:pt idx="1">
                  <c:v>0.5</c:v>
                </c:pt>
                <c:pt idx="2">
                  <c:v>0.75</c:v>
                </c:pt>
                <c:pt idx="3">
                  <c:v>1</c:v>
                </c:pt>
                <c:pt idx="4">
                  <c:v>1.25</c:v>
                </c:pt>
                <c:pt idx="5">
                  <c:v>1.5</c:v>
                </c:pt>
                <c:pt idx="6">
                  <c:v>1.75</c:v>
                </c:pt>
                <c:pt idx="7">
                  <c:v>2</c:v>
                </c:pt>
                <c:pt idx="8">
                  <c:v>2.25</c:v>
                </c:pt>
                <c:pt idx="9">
                  <c:v>2.5</c:v>
                </c:pt>
                <c:pt idx="10">
                  <c:v>2.75</c:v>
                </c:pt>
                <c:pt idx="11">
                  <c:v>3</c:v>
                </c:pt>
                <c:pt idx="12">
                  <c:v>3.25</c:v>
                </c:pt>
                <c:pt idx="13">
                  <c:v>3.5</c:v>
                </c:pt>
                <c:pt idx="14">
                  <c:v>3.75</c:v>
                </c:pt>
                <c:pt idx="15">
                  <c:v>4</c:v>
                </c:pt>
                <c:pt idx="16">
                  <c:v>4.25</c:v>
                </c:pt>
                <c:pt idx="17">
                  <c:v>4.5</c:v>
                </c:pt>
                <c:pt idx="18">
                  <c:v>4.75</c:v>
                </c:pt>
                <c:pt idx="19">
                  <c:v>5</c:v>
                </c:pt>
                <c:pt idx="20">
                  <c:v>5.25</c:v>
                </c:pt>
                <c:pt idx="21">
                  <c:v>5.5</c:v>
                </c:pt>
                <c:pt idx="22">
                  <c:v>5.75</c:v>
                </c:pt>
                <c:pt idx="23">
                  <c:v>6</c:v>
                </c:pt>
                <c:pt idx="24">
                  <c:v>6.25</c:v>
                </c:pt>
                <c:pt idx="25">
                  <c:v>6.5</c:v>
                </c:pt>
                <c:pt idx="26">
                  <c:v>6.75</c:v>
                </c:pt>
                <c:pt idx="27">
                  <c:v>7</c:v>
                </c:pt>
                <c:pt idx="28">
                  <c:v>7.25</c:v>
                </c:pt>
                <c:pt idx="29">
                  <c:v>7.5</c:v>
                </c:pt>
                <c:pt idx="30">
                  <c:v>7.75</c:v>
                </c:pt>
                <c:pt idx="31">
                  <c:v>8</c:v>
                </c:pt>
                <c:pt idx="32">
                  <c:v>8.25</c:v>
                </c:pt>
                <c:pt idx="33">
                  <c:v>8.5</c:v>
                </c:pt>
                <c:pt idx="34">
                  <c:v>8.75</c:v>
                </c:pt>
                <c:pt idx="35">
                  <c:v>9</c:v>
                </c:pt>
                <c:pt idx="36">
                  <c:v>9.25</c:v>
                </c:pt>
                <c:pt idx="37">
                  <c:v>9.5</c:v>
                </c:pt>
                <c:pt idx="38">
                  <c:v>9.75</c:v>
                </c:pt>
                <c:pt idx="39">
                  <c:v>10</c:v>
                </c:pt>
                <c:pt idx="40">
                  <c:v>10.25</c:v>
                </c:pt>
                <c:pt idx="41">
                  <c:v>10.5</c:v>
                </c:pt>
                <c:pt idx="42">
                  <c:v>10.75</c:v>
                </c:pt>
                <c:pt idx="43">
                  <c:v>11</c:v>
                </c:pt>
                <c:pt idx="44">
                  <c:v>11.25</c:v>
                </c:pt>
                <c:pt idx="45">
                  <c:v>11.5</c:v>
                </c:pt>
                <c:pt idx="46">
                  <c:v>11.75</c:v>
                </c:pt>
                <c:pt idx="47">
                  <c:v>12</c:v>
                </c:pt>
                <c:pt idx="48">
                  <c:v>12.25</c:v>
                </c:pt>
                <c:pt idx="49">
                  <c:v>12.5</c:v>
                </c:pt>
                <c:pt idx="50">
                  <c:v>12.75</c:v>
                </c:pt>
                <c:pt idx="51">
                  <c:v>13</c:v>
                </c:pt>
                <c:pt idx="52">
                  <c:v>13.25</c:v>
                </c:pt>
                <c:pt idx="53">
                  <c:v>13.5</c:v>
                </c:pt>
                <c:pt idx="54">
                  <c:v>13.75</c:v>
                </c:pt>
                <c:pt idx="55">
                  <c:v>14</c:v>
                </c:pt>
                <c:pt idx="56">
                  <c:v>14.25</c:v>
                </c:pt>
                <c:pt idx="57">
                  <c:v>14.5</c:v>
                </c:pt>
                <c:pt idx="58">
                  <c:v>14.75</c:v>
                </c:pt>
                <c:pt idx="59">
                  <c:v>15</c:v>
                </c:pt>
                <c:pt idx="60">
                  <c:v>15.25</c:v>
                </c:pt>
                <c:pt idx="61">
                  <c:v>15.5</c:v>
                </c:pt>
                <c:pt idx="62">
                  <c:v>15.75</c:v>
                </c:pt>
                <c:pt idx="63">
                  <c:v>16</c:v>
                </c:pt>
                <c:pt idx="64">
                  <c:v>16.25</c:v>
                </c:pt>
                <c:pt idx="65">
                  <c:v>16.5</c:v>
                </c:pt>
                <c:pt idx="66">
                  <c:v>16.75</c:v>
                </c:pt>
                <c:pt idx="67">
                  <c:v>17</c:v>
                </c:pt>
                <c:pt idx="68">
                  <c:v>17.25</c:v>
                </c:pt>
                <c:pt idx="69">
                  <c:v>17.5</c:v>
                </c:pt>
                <c:pt idx="70">
                  <c:v>17.75</c:v>
                </c:pt>
                <c:pt idx="71">
                  <c:v>18</c:v>
                </c:pt>
                <c:pt idx="72">
                  <c:v>18.25</c:v>
                </c:pt>
                <c:pt idx="73">
                  <c:v>18.5</c:v>
                </c:pt>
                <c:pt idx="74">
                  <c:v>18.75</c:v>
                </c:pt>
                <c:pt idx="75">
                  <c:v>19</c:v>
                </c:pt>
                <c:pt idx="76">
                  <c:v>19.25</c:v>
                </c:pt>
                <c:pt idx="77">
                  <c:v>19.5</c:v>
                </c:pt>
                <c:pt idx="78">
                  <c:v>19.75</c:v>
                </c:pt>
                <c:pt idx="79">
                  <c:v>20</c:v>
                </c:pt>
                <c:pt idx="80">
                  <c:v>20.25</c:v>
                </c:pt>
                <c:pt idx="81">
                  <c:v>20.5</c:v>
                </c:pt>
                <c:pt idx="82">
                  <c:v>20.75</c:v>
                </c:pt>
                <c:pt idx="83">
                  <c:v>21</c:v>
                </c:pt>
                <c:pt idx="84">
                  <c:v>21.25</c:v>
                </c:pt>
                <c:pt idx="85">
                  <c:v>21.5</c:v>
                </c:pt>
                <c:pt idx="86">
                  <c:v>21.75</c:v>
                </c:pt>
                <c:pt idx="87">
                  <c:v>22</c:v>
                </c:pt>
                <c:pt idx="88">
                  <c:v>22.25</c:v>
                </c:pt>
                <c:pt idx="89">
                  <c:v>22.5</c:v>
                </c:pt>
                <c:pt idx="90">
                  <c:v>22.75</c:v>
                </c:pt>
                <c:pt idx="91">
                  <c:v>23</c:v>
                </c:pt>
                <c:pt idx="92">
                  <c:v>23.25</c:v>
                </c:pt>
                <c:pt idx="93">
                  <c:v>23.5</c:v>
                </c:pt>
                <c:pt idx="94">
                  <c:v>23.75</c:v>
                </c:pt>
                <c:pt idx="95">
                  <c:v>24</c:v>
                </c:pt>
                <c:pt idx="96">
                  <c:v>24.25</c:v>
                </c:pt>
                <c:pt idx="97">
                  <c:v>24.5</c:v>
                </c:pt>
                <c:pt idx="98">
                  <c:v>24.75</c:v>
                </c:pt>
                <c:pt idx="99">
                  <c:v>25</c:v>
                </c:pt>
                <c:pt idx="100">
                  <c:v>25.25</c:v>
                </c:pt>
                <c:pt idx="101">
                  <c:v>25.5</c:v>
                </c:pt>
                <c:pt idx="102">
                  <c:v>25.75</c:v>
                </c:pt>
                <c:pt idx="103">
                  <c:v>26</c:v>
                </c:pt>
                <c:pt idx="104">
                  <c:v>26.25</c:v>
                </c:pt>
                <c:pt idx="105">
                  <c:v>26.5</c:v>
                </c:pt>
                <c:pt idx="106">
                  <c:v>26.75</c:v>
                </c:pt>
                <c:pt idx="107">
                  <c:v>27</c:v>
                </c:pt>
                <c:pt idx="108">
                  <c:v>27.25</c:v>
                </c:pt>
                <c:pt idx="109">
                  <c:v>27.5</c:v>
                </c:pt>
                <c:pt idx="110">
                  <c:v>27.75</c:v>
                </c:pt>
                <c:pt idx="111">
                  <c:v>28</c:v>
                </c:pt>
                <c:pt idx="112">
                  <c:v>28.25</c:v>
                </c:pt>
                <c:pt idx="113">
                  <c:v>28.5</c:v>
                </c:pt>
                <c:pt idx="114">
                  <c:v>28.75</c:v>
                </c:pt>
                <c:pt idx="115">
                  <c:v>29</c:v>
                </c:pt>
                <c:pt idx="116">
                  <c:v>29.25</c:v>
                </c:pt>
                <c:pt idx="117">
                  <c:v>29.5</c:v>
                </c:pt>
                <c:pt idx="118">
                  <c:v>29.75</c:v>
                </c:pt>
                <c:pt idx="119">
                  <c:v>30</c:v>
                </c:pt>
              </c:numCache>
            </c:numRef>
          </c:xVal>
          <c:yVal>
            <c:numRef>
              <c:f>Rates!$E$7:$E$126</c:f>
              <c:numCache>
                <c:formatCode>0.00%</c:formatCode>
                <c:ptCount val="120"/>
                <c:pt idx="0">
                  <c:v>4.5186529583853163E-2</c:v>
                </c:pt>
                <c:pt idx="1">
                  <c:v>4.6827273576567574E-2</c:v>
                </c:pt>
                <c:pt idx="2">
                  <c:v>4.6979081607461559E-2</c:v>
                </c:pt>
                <c:pt idx="3">
                  <c:v>4.6323769301741091E-2</c:v>
                </c:pt>
                <c:pt idx="4">
                  <c:v>4.5542544620573278E-2</c:v>
                </c:pt>
                <c:pt idx="5">
                  <c:v>4.4973058589341752E-2</c:v>
                </c:pt>
                <c:pt idx="6">
                  <c:v>4.4609405297641347E-2</c:v>
                </c:pt>
                <c:pt idx="7">
                  <c:v>4.4430741576993338E-2</c:v>
                </c:pt>
                <c:pt idx="8">
                  <c:v>4.4416224258917447E-2</c:v>
                </c:pt>
                <c:pt idx="9">
                  <c:v>4.4545010174932065E-2</c:v>
                </c:pt>
                <c:pt idx="10">
                  <c:v>4.4796480931949434E-2</c:v>
                </c:pt>
                <c:pt idx="11">
                  <c:v>4.5152806224468156E-2</c:v>
                </c:pt>
                <c:pt idx="12">
                  <c:v>4.5598041293244407E-2</c:v>
                </c:pt>
                <c:pt idx="13">
                  <c:v>4.6116276944150325E-2</c:v>
                </c:pt>
                <c:pt idx="14">
                  <c:v>4.669160398306138E-2</c:v>
                </c:pt>
                <c:pt idx="15">
                  <c:v>4.7308113215848602E-2</c:v>
                </c:pt>
                <c:pt idx="16">
                  <c:v>4.7949895448387903E-2</c:v>
                </c:pt>
                <c:pt idx="17">
                  <c:v>4.8601041486551644E-2</c:v>
                </c:pt>
                <c:pt idx="18">
                  <c:v>4.9245642148230129E-2</c:v>
                </c:pt>
                <c:pt idx="19">
                  <c:v>4.9870634182436424E-2</c:v>
                </c:pt>
                <c:pt idx="20">
                  <c:v>5.04737907750894E-2</c:v>
                </c:pt>
                <c:pt idx="21">
                  <c:v>5.1055463916753085E-2</c:v>
                </c:pt>
                <c:pt idx="22">
                  <c:v>5.1616005597996173E-2</c:v>
                </c:pt>
                <c:pt idx="23">
                  <c:v>5.2155767809378695E-2</c:v>
                </c:pt>
                <c:pt idx="24">
                  <c:v>5.2675102541473562E-2</c:v>
                </c:pt>
                <c:pt idx="25">
                  <c:v>5.3174361784842583E-2</c:v>
                </c:pt>
                <c:pt idx="26">
                  <c:v>5.3653897530054007E-2</c:v>
                </c:pt>
                <c:pt idx="27">
                  <c:v>5.4114061767669419E-2</c:v>
                </c:pt>
                <c:pt idx="28">
                  <c:v>5.4555206488256625E-2</c:v>
                </c:pt>
                <c:pt idx="29">
                  <c:v>5.4977683682384759E-2</c:v>
                </c:pt>
                <c:pt idx="30">
                  <c:v>5.5381845340612967E-2</c:v>
                </c:pt>
                <c:pt idx="31">
                  <c:v>5.5768043453514604E-2</c:v>
                </c:pt>
                <c:pt idx="32">
                  <c:v>5.6136630011646371E-2</c:v>
                </c:pt>
                <c:pt idx="33">
                  <c:v>5.6487957005591838E-2</c:v>
                </c:pt>
                <c:pt idx="34">
                  <c:v>5.6822376425893495E-2</c:v>
                </c:pt>
                <c:pt idx="35">
                  <c:v>5.7140240263129138E-2</c:v>
                </c:pt>
                <c:pt idx="36">
                  <c:v>5.7441900507862353E-2</c:v>
                </c:pt>
                <c:pt idx="37">
                  <c:v>5.7727709150652506E-2</c:v>
                </c:pt>
                <c:pt idx="38">
                  <c:v>5.7998018182084943E-2</c:v>
                </c:pt>
                <c:pt idx="39">
                  <c:v>5.8253179592712145E-2</c:v>
                </c:pt>
                <c:pt idx="40">
                  <c:v>5.8493545373084821E-2</c:v>
                </c:pt>
                <c:pt idx="41">
                  <c:v>5.8719467513801638E-2</c:v>
                </c:pt>
                <c:pt idx="42">
                  <c:v>5.8931298005412414E-2</c:v>
                </c:pt>
                <c:pt idx="43">
                  <c:v>5.9129388838464303E-2</c:v>
                </c:pt>
                <c:pt idx="44">
                  <c:v>5.931409200356863E-2</c:v>
                </c:pt>
                <c:pt idx="45">
                  <c:v>5.9485759491230139E-2</c:v>
                </c:pt>
                <c:pt idx="46">
                  <c:v>5.9644743292077029E-2</c:v>
                </c:pt>
                <c:pt idx="47">
                  <c:v>5.9791395396626701E-2</c:v>
                </c:pt>
                <c:pt idx="48">
                  <c:v>5.9926070708612E-2</c:v>
                </c:pt>
                <c:pt idx="49">
                  <c:v>6.0049191133933144E-2</c:v>
                </c:pt>
                <c:pt idx="50">
                  <c:v>6.0161245580738099E-2</c:v>
                </c:pt>
                <c:pt idx="51">
                  <c:v>6.0262725870282585E-2</c:v>
                </c:pt>
                <c:pt idx="52">
                  <c:v>6.0354123823832095E-2</c:v>
                </c:pt>
                <c:pt idx="53">
                  <c:v>6.0435931262633691E-2</c:v>
                </c:pt>
                <c:pt idx="54">
                  <c:v>6.0508640008018366E-2</c:v>
                </c:pt>
                <c:pt idx="55">
                  <c:v>6.057274188117967E-2</c:v>
                </c:pt>
                <c:pt idx="56">
                  <c:v>6.0628728703445489E-2</c:v>
                </c:pt>
                <c:pt idx="57">
                  <c:v>6.0677092296059554E-2</c:v>
                </c:pt>
                <c:pt idx="58">
                  <c:v>6.0718324480284025E-2</c:v>
                </c:pt>
                <c:pt idx="59">
                  <c:v>6.0752917077389501E-2</c:v>
                </c:pt>
                <c:pt idx="60">
                  <c:v>6.0781361908635478E-2</c:v>
                </c:pt>
                <c:pt idx="61">
                  <c:v>6.0804150795302325E-2</c:v>
                </c:pt>
                <c:pt idx="62">
                  <c:v>6.082177555868773E-2</c:v>
                </c:pt>
                <c:pt idx="63">
                  <c:v>6.0834728020010109E-2</c:v>
                </c:pt>
                <c:pt idx="64">
                  <c:v>6.0843500000516748E-2</c:v>
                </c:pt>
                <c:pt idx="65">
                  <c:v>6.0848583321581051E-2</c:v>
                </c:pt>
                <c:pt idx="66">
                  <c:v>6.0850469804348606E-2</c:v>
                </c:pt>
                <c:pt idx="67">
                  <c:v>6.084965127016484E-2</c:v>
                </c:pt>
                <c:pt idx="68">
                  <c:v>6.084661954027748E-2</c:v>
                </c:pt>
                <c:pt idx="69">
                  <c:v>6.0841866435957348E-2</c:v>
                </c:pt>
                <c:pt idx="70">
                  <c:v>6.0835883778465272E-2</c:v>
                </c:pt>
                <c:pt idx="71">
                  <c:v>6.0829163389074958E-2</c:v>
                </c:pt>
                <c:pt idx="72">
                  <c:v>6.0822186842734105E-2</c:v>
                </c:pt>
                <c:pt idx="73">
                  <c:v>6.0815200050130303E-2</c:v>
                </c:pt>
                <c:pt idx="74">
                  <c:v>6.0808213257576238E-2</c:v>
                </c:pt>
                <c:pt idx="75">
                  <c:v>6.0801226464975544E-2</c:v>
                </c:pt>
                <c:pt idx="76">
                  <c:v>6.0794239672408379E-2</c:v>
                </c:pt>
                <c:pt idx="77">
                  <c:v>6.0787252879827003E-2</c:v>
                </c:pt>
                <c:pt idx="78">
                  <c:v>6.0780266087269386E-2</c:v>
                </c:pt>
                <c:pt idx="79">
                  <c:v>6.0773279294651816E-2</c:v>
                </c:pt>
                <c:pt idx="80">
                  <c:v>6.0766292502040686E-2</c:v>
                </c:pt>
                <c:pt idx="81">
                  <c:v>6.0759305709501055E-2</c:v>
                </c:pt>
                <c:pt idx="82">
                  <c:v>6.0752318916858394E-2</c:v>
                </c:pt>
                <c:pt idx="83">
                  <c:v>6.0745332124335416E-2</c:v>
                </c:pt>
                <c:pt idx="84">
                  <c:v>6.0738345331727839E-2</c:v>
                </c:pt>
                <c:pt idx="85">
                  <c:v>6.073135853912226E-2</c:v>
                </c:pt>
                <c:pt idx="86">
                  <c:v>6.0724371746543993E-2</c:v>
                </c:pt>
                <c:pt idx="87">
                  <c:v>6.0717384953978826E-2</c:v>
                </c:pt>
                <c:pt idx="88">
                  <c:v>6.0710398161451185E-2</c:v>
                </c:pt>
                <c:pt idx="89">
                  <c:v>6.0703411368827842E-2</c:v>
                </c:pt>
                <c:pt idx="90">
                  <c:v>6.0696424576203167E-2</c:v>
                </c:pt>
                <c:pt idx="91">
                  <c:v>6.0689437783630007E-2</c:v>
                </c:pt>
                <c:pt idx="92">
                  <c:v>6.0682450991103254E-2</c:v>
                </c:pt>
                <c:pt idx="93">
                  <c:v>6.0675464198516771E-2</c:v>
                </c:pt>
                <c:pt idx="94">
                  <c:v>6.0668477405894761E-2</c:v>
                </c:pt>
                <c:pt idx="95">
                  <c:v>6.0661490613275637E-2</c:v>
                </c:pt>
                <c:pt idx="96">
                  <c:v>6.0654503820640304E-2</c:v>
                </c:pt>
                <c:pt idx="97">
                  <c:v>6.064751702819593E-2</c:v>
                </c:pt>
                <c:pt idx="98">
                  <c:v>6.0640530235554158E-2</c:v>
                </c:pt>
                <c:pt idx="99">
                  <c:v>6.0633543442952353E-2</c:v>
                </c:pt>
                <c:pt idx="100">
                  <c:v>6.0626556650356545E-2</c:v>
                </c:pt>
                <c:pt idx="101">
                  <c:v>6.0619569857802702E-2</c:v>
                </c:pt>
                <c:pt idx="102">
                  <c:v>6.0612583065260406E-2</c:v>
                </c:pt>
                <c:pt idx="103">
                  <c:v>6.0605596272609086E-2</c:v>
                </c:pt>
                <c:pt idx="104">
                  <c:v>6.0598609480099208E-2</c:v>
                </c:pt>
                <c:pt idx="105">
                  <c:v>6.0591622687372171E-2</c:v>
                </c:pt>
                <c:pt idx="106">
                  <c:v>6.0584635894749717E-2</c:v>
                </c:pt>
                <c:pt idx="107">
                  <c:v>6.0577649102238951E-2</c:v>
                </c:pt>
                <c:pt idx="108">
                  <c:v>6.0570662309709089E-2</c:v>
                </c:pt>
                <c:pt idx="109">
                  <c:v>6.0563675517139925E-2</c:v>
                </c:pt>
                <c:pt idx="110">
                  <c:v>6.0556688724398233E-2</c:v>
                </c:pt>
                <c:pt idx="111">
                  <c:v>6.0549701931891908E-2</c:v>
                </c:pt>
                <c:pt idx="112">
                  <c:v>6.0542715139459524E-2</c:v>
                </c:pt>
                <c:pt idx="113">
                  <c:v>6.0535728346684303E-2</c:v>
                </c:pt>
                <c:pt idx="114">
                  <c:v>6.052874155422816E-2</c:v>
                </c:pt>
                <c:pt idx="115">
                  <c:v>6.0521754761475588E-2</c:v>
                </c:pt>
                <c:pt idx="116">
                  <c:v>6.0514767968919969E-2</c:v>
                </c:pt>
                <c:pt idx="117">
                  <c:v>6.0507781176511344E-2</c:v>
                </c:pt>
                <c:pt idx="118">
                  <c:v>6.050079438389111E-2</c:v>
                </c:pt>
                <c:pt idx="119">
                  <c:v>6.0493807591324389E-2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BF3-49F5-AB95-02F606B3E71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86989103"/>
        <c:axId val="39637823"/>
      </c:scatterChart>
      <c:valAx>
        <c:axId val="386989103"/>
        <c:scaling>
          <c:orientation val="minMax"/>
          <c:max val="28"/>
          <c:min val="0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Years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9637823"/>
        <c:crosses val="autoZero"/>
        <c:crossBetween val="midCat"/>
      </c:valAx>
      <c:valAx>
        <c:axId val="3963782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AU"/>
                  <a:t>% p.a.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.00%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86989103"/>
        <c:crosses val="autoZero"/>
        <c:crossBetween val="midCat"/>
        <c:majorUnit val="5.000000000000001E-3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3764461361246056"/>
          <c:y val="0.89930077162037814"/>
          <c:w val="0.51562435160872577"/>
          <c:h val="6.572710052299088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742950</xdr:colOff>
      <xdr:row>3</xdr:row>
      <xdr:rowOff>95250</xdr:rowOff>
    </xdr:from>
    <xdr:to>
      <xdr:col>14</xdr:col>
      <xdr:colOff>619125</xdr:colOff>
      <xdr:row>17</xdr:row>
      <xdr:rowOff>80963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565FDE7-CD84-44CC-9813-8A1B236D17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698225</xdr:colOff>
      <xdr:row>4</xdr:row>
      <xdr:rowOff>314324</xdr:rowOff>
    </xdr:from>
    <xdr:to>
      <xdr:col>13</xdr:col>
      <xdr:colOff>192985</xdr:colOff>
      <xdr:row>19</xdr:row>
      <xdr:rowOff>26999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7440C8E-BE26-0282-A40E-1823D8A6AD9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88CA9916-3898-4883-BD98-A0FA00D5E7E7}" name="Table13" displayName="Table13" ref="B6:E36" totalsRowShown="0" headerRowDxfId="5" dataDxfId="4">
  <tableColumns count="4">
    <tableColumn id="1" xr3:uid="{336F3D4A-5825-489A-A5B8-A3A4591CB600}" name="Maturity date" dataDxfId="3"/>
    <tableColumn id="2" xr3:uid="{D58042B2-14E3-4A3B-94E5-0C3C5A77BC34}" name="Time to maturity (years)" dataDxfId="2"/>
    <tableColumn id="3" xr3:uid="{21D88267-D72D-4EEF-B90E-3D3F1A037B54}" name="Actual" dataDxfId="1"/>
    <tableColumn id="4" xr3:uid="{6DBBE32A-A8A6-4CF1-BE9D-4017337AE36C}" name="Fitted" dataDxfId="0"/>
  </tableColumns>
  <tableStyleInfo name="TableStyleLight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0A29F8D-0027-4CAF-9239-2FFB2A7AF2E4}" name="Table4" displayName="Table4" ref="E6:E126" totalsRowShown="0" headerRowDxfId="14" dataDxfId="13">
  <tableColumns count="1">
    <tableColumn id="2" xr3:uid="{90805B1A-3CB5-43AB-A98D-E80D7E8720A1}" name="Forward rate " dataDxfId="12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AF3AF755-CC92-4C26-AF82-FB57FE7C1D06}" name="Table5" displayName="Table5" ref="B6:D126" totalsRowShown="0" headerRowDxfId="11" dataDxfId="10" tableBorderDxfId="9">
  <tableColumns count="3">
    <tableColumn id="1" xr3:uid="{1A6CBF79-09D5-409E-8CC4-B091EDB0855D}" name="Time (years)" dataDxfId="8"/>
    <tableColumn id="2" xr3:uid="{9E96AE6F-11C7-4E42-8AE5-279E5AA74C20}" name="Discount_x000a_factor" dataDxfId="7"/>
    <tableColumn id="3" xr3:uid="{ECFD8B48-79C5-4592-8A31-3C55E194A01B}" name="Zero coupon spot rate" dataDxfId="6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aylorfry">
  <a:themeElements>
    <a:clrScheme name="Taylor Fry (colours)">
      <a:dk1>
        <a:srgbClr val="231F20"/>
      </a:dk1>
      <a:lt1>
        <a:srgbClr val="FFFFFF"/>
      </a:lt1>
      <a:dk2>
        <a:srgbClr val="E7E6E6"/>
      </a:dk2>
      <a:lt2>
        <a:srgbClr val="FF6950"/>
      </a:lt2>
      <a:accent1>
        <a:srgbClr val="006EC8"/>
      </a:accent1>
      <a:accent2>
        <a:srgbClr val="00BEE6"/>
      </a:accent2>
      <a:accent3>
        <a:srgbClr val="FFDC00"/>
      </a:accent3>
      <a:accent4>
        <a:srgbClr val="993399"/>
      </a:accent4>
      <a:accent5>
        <a:srgbClr val="FF1452"/>
      </a:accent5>
      <a:accent6>
        <a:srgbClr val="00E0BF"/>
      </a:accent6>
      <a:hlink>
        <a:srgbClr val="FF6950"/>
      </a:hlink>
      <a:folHlink>
        <a:srgbClr val="000000"/>
      </a:folHlink>
    </a:clrScheme>
    <a:fontScheme name="Taylor Fry (fonts)">
      <a:majorFont>
        <a:latin typeface="Blanco"/>
        <a:ea typeface=""/>
        <a:cs typeface=""/>
      </a:majorFont>
      <a:minorFont>
        <a:latin typeface="Blanco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244E5E-DF36-4F13-8A39-D038E80AD55C}">
  <sheetPr codeName="Sheet3"/>
  <dimension ref="B3:E37"/>
  <sheetViews>
    <sheetView showGridLines="0" tabSelected="1" zoomScaleNormal="100" workbookViewId="0">
      <selection activeCell="B3" sqref="B3"/>
    </sheetView>
  </sheetViews>
  <sheetFormatPr defaultRowHeight="18" x14ac:dyDescent="0.35"/>
  <cols>
    <col min="2" max="2" width="15.88671875" customWidth="1"/>
    <col min="3" max="3" width="14.44140625" customWidth="1"/>
    <col min="4" max="4" width="10.5546875" customWidth="1"/>
    <col min="5" max="5" width="9.5546875" customWidth="1"/>
  </cols>
  <sheetData>
    <row r="3" spans="2:5" ht="30" customHeight="1" x14ac:dyDescent="0.35">
      <c r="B3" s="10" t="s">
        <v>5</v>
      </c>
    </row>
    <row r="4" spans="2:5" ht="32.25" customHeight="1" x14ac:dyDescent="0.35"/>
    <row r="5" spans="2:5" ht="24" customHeight="1" x14ac:dyDescent="0.35">
      <c r="B5" s="11"/>
      <c r="C5" s="11" t="s">
        <v>10</v>
      </c>
      <c r="D5" s="11"/>
      <c r="E5" s="11"/>
    </row>
    <row r="6" spans="2:5" ht="36" x14ac:dyDescent="0.35">
      <c r="B6" s="7" t="s">
        <v>9</v>
      </c>
      <c r="C6" s="3" t="s">
        <v>3</v>
      </c>
      <c r="D6" s="8" t="s">
        <v>0</v>
      </c>
      <c r="E6" s="8" t="s">
        <v>1</v>
      </c>
    </row>
    <row r="7" spans="2:5" x14ac:dyDescent="0.35">
      <c r="B7" s="14" t="s">
        <v>12</v>
      </c>
      <c r="C7" s="9">
        <v>0.14784394250513347</v>
      </c>
      <c r="D7" s="2">
        <v>4.4229999999999998E-2</v>
      </c>
      <c r="E7" s="2">
        <v>4.3895975542098148E-2</v>
      </c>
    </row>
    <row r="8" spans="2:5" x14ac:dyDescent="0.35">
      <c r="B8" s="1" t="s">
        <v>13</v>
      </c>
      <c r="C8" s="9">
        <v>0.72826830937713893</v>
      </c>
      <c r="D8" s="2">
        <v>4.5579999999999996E-2</v>
      </c>
      <c r="E8" s="2">
        <v>4.5630432715725228E-2</v>
      </c>
    </row>
    <row r="9" spans="2:5" x14ac:dyDescent="0.35">
      <c r="B9" s="1" t="s">
        <v>14</v>
      </c>
      <c r="C9" s="9">
        <v>1.3141683778234086</v>
      </c>
      <c r="D9" s="2">
        <v>4.5570000000000006E-2</v>
      </c>
      <c r="E9" s="2">
        <v>4.5562199546317489E-2</v>
      </c>
    </row>
    <row r="10" spans="2:5" x14ac:dyDescent="0.35">
      <c r="B10" s="1" t="s">
        <v>15</v>
      </c>
      <c r="C10" s="9">
        <v>1.8124572210814511</v>
      </c>
      <c r="D10" s="2">
        <v>4.514E-2</v>
      </c>
      <c r="E10" s="2">
        <v>4.5218050077744681E-2</v>
      </c>
    </row>
    <row r="11" spans="2:5" x14ac:dyDescent="0.35">
      <c r="B11" s="1" t="s">
        <v>16</v>
      </c>
      <c r="C11" s="9">
        <v>2.3162217659137578</v>
      </c>
      <c r="D11" s="2">
        <v>4.4920000000000002E-2</v>
      </c>
      <c r="E11" s="2">
        <v>4.4949228198717744E-2</v>
      </c>
    </row>
    <row r="12" spans="2:5" x14ac:dyDescent="0.35">
      <c r="B12" s="1" t="s">
        <v>17</v>
      </c>
      <c r="C12" s="9">
        <v>2.729637234770705</v>
      </c>
      <c r="D12" s="2">
        <v>4.4920000000000002E-2</v>
      </c>
      <c r="E12" s="2">
        <v>4.4835029778298417E-2</v>
      </c>
    </row>
    <row r="13" spans="2:5" x14ac:dyDescent="0.35">
      <c r="B13" s="1" t="s">
        <v>18</v>
      </c>
      <c r="C13" s="9">
        <v>3.3155373032169746</v>
      </c>
      <c r="D13" s="2">
        <v>4.4900000000000002E-2</v>
      </c>
      <c r="E13" s="2">
        <v>4.4820297122249421E-2</v>
      </c>
    </row>
    <row r="14" spans="2:5" x14ac:dyDescent="0.35">
      <c r="B14" s="1" t="s">
        <v>19</v>
      </c>
      <c r="C14" s="9">
        <v>3.8110882956878851</v>
      </c>
      <c r="D14" s="2">
        <v>4.4909999999999999E-2</v>
      </c>
      <c r="E14" s="2">
        <v>4.4934554032350943E-2</v>
      </c>
    </row>
    <row r="15" spans="2:5" x14ac:dyDescent="0.35">
      <c r="B15" s="1" t="s">
        <v>20</v>
      </c>
      <c r="C15" s="9">
        <v>4.3969883641341543</v>
      </c>
      <c r="D15" s="2">
        <v>4.5179999999999998E-2</v>
      </c>
      <c r="E15" s="2">
        <v>4.5205266156398721E-2</v>
      </c>
    </row>
    <row r="16" spans="2:5" x14ac:dyDescent="0.35">
      <c r="B16" s="1" t="s">
        <v>21</v>
      </c>
      <c r="C16" s="9">
        <v>4.8952772073921968</v>
      </c>
      <c r="D16" s="2">
        <v>4.546E-2</v>
      </c>
      <c r="E16" s="2">
        <v>4.5516097115979315E-2</v>
      </c>
    </row>
    <row r="17" spans="2:5" x14ac:dyDescent="0.35">
      <c r="B17" s="1" t="s">
        <v>22</v>
      </c>
      <c r="C17" s="9">
        <v>5.3141683778234086</v>
      </c>
      <c r="D17" s="2">
        <v>4.58E-2</v>
      </c>
      <c r="E17" s="2">
        <v>4.5827006070713279E-2</v>
      </c>
    </row>
    <row r="18" spans="2:5" x14ac:dyDescent="0.35">
      <c r="B18" s="1" t="s">
        <v>23</v>
      </c>
      <c r="C18" s="9">
        <v>5.8124572210814511</v>
      </c>
      <c r="D18" s="2">
        <v>4.6249999999999999E-2</v>
      </c>
      <c r="E18" s="2">
        <v>4.6213082301048314E-2</v>
      </c>
    </row>
    <row r="19" spans="2:5" x14ac:dyDescent="0.35">
      <c r="B19" s="1" t="s">
        <v>24</v>
      </c>
      <c r="C19" s="9">
        <v>6.3162217659137578</v>
      </c>
      <c r="D19" s="2">
        <v>4.6740000000000004E-2</v>
      </c>
      <c r="E19" s="2">
        <v>4.6607485107910462E-2</v>
      </c>
    </row>
    <row r="20" spans="2:5" x14ac:dyDescent="0.35">
      <c r="B20" s="1" t="s">
        <v>25</v>
      </c>
      <c r="C20" s="9">
        <v>6.7296372347707054</v>
      </c>
      <c r="D20" s="2">
        <v>4.7E-2</v>
      </c>
      <c r="E20" s="2">
        <v>4.6833253012499389E-2</v>
      </c>
    </row>
    <row r="21" spans="2:5" x14ac:dyDescent="0.35">
      <c r="B21" s="1" t="s">
        <v>26</v>
      </c>
      <c r="C21" s="9">
        <v>7.315537303216975</v>
      </c>
      <c r="D21" s="2">
        <v>4.7539999999999999E-2</v>
      </c>
      <c r="E21" s="2">
        <v>4.7361517288163429E-2</v>
      </c>
    </row>
    <row r="22" spans="2:5" x14ac:dyDescent="0.35">
      <c r="B22" s="1" t="s">
        <v>27</v>
      </c>
      <c r="C22" s="9">
        <v>7.8110882956878847</v>
      </c>
      <c r="D22" s="2">
        <v>4.7939999999999997E-2</v>
      </c>
      <c r="E22" s="2">
        <v>4.7705127542985337E-2</v>
      </c>
    </row>
    <row r="23" spans="2:5" x14ac:dyDescent="0.35">
      <c r="B23" s="1" t="s">
        <v>28</v>
      </c>
      <c r="C23" s="9">
        <v>7.8959616700889805</v>
      </c>
      <c r="D23" s="2">
        <v>4.8000000000000001E-2</v>
      </c>
      <c r="E23" s="2">
        <v>4.773895897354314E-2</v>
      </c>
    </row>
    <row r="24" spans="2:5" x14ac:dyDescent="0.35">
      <c r="B24" s="1" t="s">
        <v>29</v>
      </c>
      <c r="C24" s="9">
        <v>8.3969883641341543</v>
      </c>
      <c r="D24" s="2">
        <v>4.8430000000000001E-2</v>
      </c>
      <c r="E24" s="2">
        <v>4.816634385734405E-2</v>
      </c>
    </row>
    <row r="25" spans="2:5" x14ac:dyDescent="0.35">
      <c r="B25" s="1" t="s">
        <v>30</v>
      </c>
      <c r="C25" s="9">
        <v>8.8952772073921977</v>
      </c>
      <c r="D25" s="2">
        <v>4.8829999999999998E-2</v>
      </c>
      <c r="E25" s="2">
        <v>4.8600467738267629E-2</v>
      </c>
    </row>
    <row r="26" spans="2:5" x14ac:dyDescent="0.35">
      <c r="B26" s="1" t="s">
        <v>31</v>
      </c>
      <c r="C26" s="9">
        <v>9.3963039014373724</v>
      </c>
      <c r="D26" s="2">
        <v>4.9029999999999997E-2</v>
      </c>
      <c r="E26" s="2">
        <v>4.8820421931031741E-2</v>
      </c>
    </row>
    <row r="27" spans="2:5" x14ac:dyDescent="0.35">
      <c r="B27" s="1" t="s">
        <v>32</v>
      </c>
      <c r="C27" s="9">
        <v>9.6454483230663932</v>
      </c>
      <c r="D27" s="2">
        <v>4.9169999999999998E-2</v>
      </c>
      <c r="E27" s="2">
        <v>4.8988617148839612E-2</v>
      </c>
    </row>
    <row r="28" spans="2:5" x14ac:dyDescent="0.35">
      <c r="B28" s="1" t="s">
        <v>33</v>
      </c>
      <c r="C28" s="9">
        <v>9.897330595482547</v>
      </c>
      <c r="D28" s="2">
        <v>4.931E-2</v>
      </c>
      <c r="E28" s="2">
        <v>4.908360561846583E-2</v>
      </c>
    </row>
    <row r="29" spans="2:5" x14ac:dyDescent="0.35">
      <c r="B29" s="1" t="s">
        <v>34</v>
      </c>
      <c r="C29" s="9">
        <v>10.231348391512663</v>
      </c>
      <c r="D29" s="2">
        <v>4.9439999999999998E-2</v>
      </c>
      <c r="E29" s="2">
        <v>4.9372180281138614E-2</v>
      </c>
    </row>
    <row r="30" spans="2:5" x14ac:dyDescent="0.35">
      <c r="B30" s="1" t="s">
        <v>35</v>
      </c>
      <c r="C30" s="9">
        <v>10.729637234770705</v>
      </c>
      <c r="D30" s="2">
        <v>4.9710000000000004E-2</v>
      </c>
      <c r="E30" s="2">
        <v>4.9740831132461777E-2</v>
      </c>
    </row>
    <row r="31" spans="2:5" x14ac:dyDescent="0.35">
      <c r="B31" s="1" t="s">
        <v>36</v>
      </c>
      <c r="C31" s="9">
        <v>11.230663928815879</v>
      </c>
      <c r="D31" s="2">
        <v>4.9869999999999998E-2</v>
      </c>
      <c r="E31" s="2">
        <v>4.9917556855954948E-2</v>
      </c>
    </row>
    <row r="32" spans="2:5" x14ac:dyDescent="0.35">
      <c r="B32" s="1" t="s">
        <v>37</v>
      </c>
      <c r="C32" s="9">
        <v>12.895277207392198</v>
      </c>
      <c r="D32" s="2">
        <v>5.0770000000000003E-2</v>
      </c>
      <c r="E32" s="2">
        <v>5.1016220431087889E-2</v>
      </c>
    </row>
    <row r="33" spans="2:5" x14ac:dyDescent="0.35">
      <c r="B33" s="1" t="s">
        <v>38</v>
      </c>
      <c r="C33" s="9">
        <v>14.811772758384668</v>
      </c>
      <c r="D33" s="2">
        <v>5.1660000000000005E-2</v>
      </c>
      <c r="E33" s="2">
        <v>5.1970143253356589E-2</v>
      </c>
    </row>
    <row r="34" spans="2:5" x14ac:dyDescent="0.35">
      <c r="B34" s="1" t="s">
        <v>39</v>
      </c>
      <c r="C34" s="9">
        <v>20.643394934976044</v>
      </c>
      <c r="D34" s="2">
        <v>5.3650000000000003E-2</v>
      </c>
      <c r="E34" s="2">
        <v>5.3524733133671842E-2</v>
      </c>
    </row>
    <row r="35" spans="2:5" x14ac:dyDescent="0.35">
      <c r="B35" s="1" t="s">
        <v>40</v>
      </c>
      <c r="C35" s="9">
        <v>24.895277207392198</v>
      </c>
      <c r="D35" s="2">
        <v>5.4619999999999995E-2</v>
      </c>
      <c r="E35" s="2">
        <v>5.4593802303783807E-2</v>
      </c>
    </row>
    <row r="36" spans="2:5" x14ac:dyDescent="0.35">
      <c r="B36" s="1" t="s">
        <v>41</v>
      </c>
      <c r="C36" s="9">
        <v>27.89596167008898</v>
      </c>
      <c r="D36" s="2">
        <v>5.4429999999999999E-2</v>
      </c>
      <c r="E36" s="2">
        <v>5.4007434832903572E-2</v>
      </c>
    </row>
    <row r="37" spans="2:5" x14ac:dyDescent="0.35">
      <c r="B37" s="15" t="s">
        <v>42</v>
      </c>
    </row>
  </sheetData>
  <pageMargins left="0.7" right="0.7" top="0.75" bottom="0.75" header="0.3" footer="0.3"/>
  <pageSetup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629DD6-65F0-4501-A0BE-47EBD4912706}">
  <sheetPr codeName="Sheet4"/>
  <dimension ref="B1:E126"/>
  <sheetViews>
    <sheetView showGridLines="0" topLeftCell="A121" zoomScaleNormal="100" workbookViewId="0">
      <selection activeCell="B3" sqref="B3:E6"/>
    </sheetView>
  </sheetViews>
  <sheetFormatPr defaultRowHeight="18" x14ac:dyDescent="0.35"/>
  <cols>
    <col min="2" max="2" width="19.88671875" customWidth="1"/>
    <col min="3" max="3" width="13.33203125" customWidth="1"/>
    <col min="4" max="4" width="12.77734375" customWidth="1"/>
    <col min="5" max="5" width="9.88671875" style="1" customWidth="1"/>
  </cols>
  <sheetData>
    <row r="1" spans="2:5" ht="17.25" customHeight="1" x14ac:dyDescent="0.35"/>
    <row r="2" spans="2:5" ht="17.25" customHeight="1" x14ac:dyDescent="0.35"/>
    <row r="3" spans="2:5" ht="30.75" customHeight="1" x14ac:dyDescent="0.35">
      <c r="B3" s="10" t="s">
        <v>4</v>
      </c>
    </row>
    <row r="4" spans="2:5" ht="30.75" customHeight="1" x14ac:dyDescent="0.35">
      <c r="B4" s="10"/>
    </row>
    <row r="5" spans="2:5" ht="24.75" customHeight="1" x14ac:dyDescent="0.35">
      <c r="B5" s="11"/>
      <c r="C5" s="11" t="s">
        <v>11</v>
      </c>
      <c r="D5" s="11"/>
      <c r="E5" s="11"/>
    </row>
    <row r="6" spans="2:5" ht="36" x14ac:dyDescent="0.35">
      <c r="B6" s="1" t="s">
        <v>6</v>
      </c>
      <c r="C6" s="3" t="s">
        <v>7</v>
      </c>
      <c r="D6" s="3" t="s">
        <v>2</v>
      </c>
      <c r="E6" s="3" t="s">
        <v>8</v>
      </c>
    </row>
    <row r="7" spans="2:5" x14ac:dyDescent="0.35">
      <c r="B7" s="12">
        <v>0.25</v>
      </c>
      <c r="C7" s="4">
        <v>0.98901197259498941</v>
      </c>
      <c r="D7" s="5">
        <f>(1/C7)^(1/B7)-1</f>
        <v>4.5186529583853163E-2</v>
      </c>
      <c r="E7" s="2">
        <f>Table5[[#This Row],[Zero coupon spot rate]]</f>
        <v>4.5186529583853163E-2</v>
      </c>
    </row>
    <row r="8" spans="2:5" x14ac:dyDescent="0.35">
      <c r="B8" s="13">
        <v>0.5</v>
      </c>
      <c r="C8" s="6">
        <v>0.97776118286347213</v>
      </c>
      <c r="D8" s="2">
        <f t="shared" ref="D8:D71" si="0">(1/C8)^(1/B8)-1</f>
        <v>4.600657987568102E-2</v>
      </c>
      <c r="E8" s="2">
        <f>(C7/C8)^4-1</f>
        <v>4.6827273576567574E-2</v>
      </c>
    </row>
    <row r="9" spans="2:5" x14ac:dyDescent="0.35">
      <c r="B9" s="13">
        <v>0.75</v>
      </c>
      <c r="C9" s="6">
        <v>0.96660333808350918</v>
      </c>
      <c r="D9" s="2">
        <f t="shared" si="0"/>
        <v>4.6330646708998779E-2</v>
      </c>
      <c r="E9" s="2">
        <f t="shared" ref="E9:E72" si="1">(C8/C9)^4-1</f>
        <v>4.6979081607461559E-2</v>
      </c>
    </row>
    <row r="10" spans="2:5" x14ac:dyDescent="0.35">
      <c r="B10" s="13">
        <v>1</v>
      </c>
      <c r="C10" s="6">
        <v>0.9557224060791748</v>
      </c>
      <c r="D10" s="2">
        <f t="shared" si="0"/>
        <v>4.6328927352946359E-2</v>
      </c>
      <c r="E10" s="2">
        <f t="shared" si="1"/>
        <v>4.6323769301741091E-2</v>
      </c>
    </row>
    <row r="11" spans="2:5" x14ac:dyDescent="0.35">
      <c r="B11" s="13">
        <v>1.25</v>
      </c>
      <c r="C11" s="6">
        <v>0.94514042812087307</v>
      </c>
      <c r="D11" s="2">
        <f t="shared" si="0"/>
        <v>4.6171603503808889E-2</v>
      </c>
      <c r="E11" s="2">
        <f t="shared" si="1"/>
        <v>4.5542544620573278E-2</v>
      </c>
    </row>
    <row r="12" spans="2:5" x14ac:dyDescent="0.35">
      <c r="B12" s="13">
        <v>1.5</v>
      </c>
      <c r="C12" s="6">
        <v>0.93480293435819528</v>
      </c>
      <c r="D12" s="2">
        <f t="shared" si="0"/>
        <v>4.5971750596307981E-2</v>
      </c>
      <c r="E12" s="2">
        <f t="shared" si="1"/>
        <v>4.4973058589341752E-2</v>
      </c>
    </row>
    <row r="13" spans="2:5" x14ac:dyDescent="0.35">
      <c r="B13" s="13">
        <v>1.75</v>
      </c>
      <c r="C13" s="6">
        <v>0.92465896357619204</v>
      </c>
      <c r="D13" s="2">
        <f t="shared" si="0"/>
        <v>4.5777021114218108E-2</v>
      </c>
      <c r="E13" s="2">
        <f t="shared" si="1"/>
        <v>4.4609405297641347E-2</v>
      </c>
    </row>
    <row r="14" spans="2:5" x14ac:dyDescent="0.35">
      <c r="B14" s="13">
        <v>2</v>
      </c>
      <c r="C14" s="6">
        <v>0.91466418179980935</v>
      </c>
      <c r="D14" s="2">
        <f t="shared" si="0"/>
        <v>4.5608641315131981E-2</v>
      </c>
      <c r="E14" s="2">
        <f t="shared" si="1"/>
        <v>4.4430741576993338E-2</v>
      </c>
    </row>
    <row r="15" spans="2:5" x14ac:dyDescent="0.35">
      <c r="B15" s="13">
        <v>2.25</v>
      </c>
      <c r="C15" s="6">
        <v>0.9047805792363719</v>
      </c>
      <c r="D15" s="2">
        <f t="shared" si="0"/>
        <v>4.5476083330353578E-2</v>
      </c>
      <c r="E15" s="2">
        <f t="shared" si="1"/>
        <v>4.4416224258917447E-2</v>
      </c>
    </row>
    <row r="16" spans="2:5" x14ac:dyDescent="0.35">
      <c r="B16" s="13">
        <v>2.5</v>
      </c>
      <c r="C16" s="6">
        <v>0.89497618770992893</v>
      </c>
      <c r="D16" s="2">
        <f t="shared" si="0"/>
        <v>4.5382938680248897E-2</v>
      </c>
      <c r="E16" s="2">
        <f t="shared" si="1"/>
        <v>4.4545010174932065E-2</v>
      </c>
    </row>
    <row r="17" spans="2:5" x14ac:dyDescent="0.35">
      <c r="B17" s="13">
        <v>2.75</v>
      </c>
      <c r="C17" s="6">
        <v>0.88522476469558697</v>
      </c>
      <c r="D17" s="2">
        <f t="shared" si="0"/>
        <v>4.5329610739530235E-2</v>
      </c>
      <c r="E17" s="2">
        <f t="shared" si="1"/>
        <v>4.4796480931949434E-2</v>
      </c>
    </row>
    <row r="18" spans="2:5" x14ac:dyDescent="0.35">
      <c r="B18" s="13">
        <v>3</v>
      </c>
      <c r="C18" s="6">
        <v>0.87550495293591224</v>
      </c>
      <c r="D18" s="2">
        <f t="shared" si="0"/>
        <v>4.5314875887640715E-2</v>
      </c>
      <c r="E18" s="2">
        <f t="shared" si="1"/>
        <v>4.5152806224468156E-2</v>
      </c>
    </row>
    <row r="19" spans="2:5" x14ac:dyDescent="0.35">
      <c r="B19" s="13">
        <v>3.25</v>
      </c>
      <c r="C19" s="6">
        <v>0.86579967225770282</v>
      </c>
      <c r="D19" s="2">
        <f t="shared" si="0"/>
        <v>4.5336655119076141E-2</v>
      </c>
      <c r="E19" s="2">
        <f t="shared" si="1"/>
        <v>4.5598041293244407E-2</v>
      </c>
    </row>
    <row r="20" spans="2:5" x14ac:dyDescent="0.35">
      <c r="B20" s="13">
        <v>3.5</v>
      </c>
      <c r="C20" s="6">
        <v>0.8560959198318755</v>
      </c>
      <c r="D20" s="2">
        <f t="shared" si="0"/>
        <v>4.5392323118780942E-2</v>
      </c>
      <c r="E20" s="2">
        <f t="shared" si="1"/>
        <v>4.6116276944150325E-2</v>
      </c>
    </row>
    <row r="21" spans="2:5" x14ac:dyDescent="0.35">
      <c r="B21" s="13">
        <v>3.75</v>
      </c>
      <c r="C21" s="6">
        <v>0.84638457918178034</v>
      </c>
      <c r="D21" s="2">
        <f t="shared" si="0"/>
        <v>4.5478891644117114E-2</v>
      </c>
      <c r="E21" s="2">
        <f t="shared" si="1"/>
        <v>4.669160398306138E-2</v>
      </c>
    </row>
    <row r="22" spans="2:5" x14ac:dyDescent="0.35">
      <c r="B22" s="13">
        <v>4</v>
      </c>
      <c r="C22" s="6">
        <v>0.83666022899095205</v>
      </c>
      <c r="D22" s="2">
        <f t="shared" si="0"/>
        <v>4.5593124333620061E-2</v>
      </c>
      <c r="E22" s="2">
        <f t="shared" si="1"/>
        <v>4.7308113215848602E-2</v>
      </c>
    </row>
    <row r="23" spans="2:5" x14ac:dyDescent="0.35">
      <c r="B23" s="13">
        <v>4.25</v>
      </c>
      <c r="C23" s="6">
        <v>0.82692095101689111</v>
      </c>
      <c r="D23" s="2">
        <f t="shared" si="0"/>
        <v>4.5731611092987068E-2</v>
      </c>
      <c r="E23" s="2">
        <f t="shared" si="1"/>
        <v>4.7949895448387903E-2</v>
      </c>
    </row>
    <row r="24" spans="2:5" x14ac:dyDescent="0.35">
      <c r="B24" s="13">
        <v>4.5</v>
      </c>
      <c r="C24" s="6">
        <v>0.81716813692363999</v>
      </c>
      <c r="D24" s="2">
        <f t="shared" si="0"/>
        <v>4.5890817699802078E-2</v>
      </c>
      <c r="E24" s="2">
        <f t="shared" si="1"/>
        <v>4.8601041486551644E-2</v>
      </c>
    </row>
    <row r="25" spans="2:5" x14ac:dyDescent="0.35">
      <c r="B25" s="13">
        <v>4.75</v>
      </c>
      <c r="C25" s="6">
        <v>0.80740629430137911</v>
      </c>
      <c r="D25" s="2">
        <f t="shared" si="0"/>
        <v>4.6067119684735092E-2</v>
      </c>
      <c r="E25" s="2">
        <f t="shared" si="1"/>
        <v>4.9245642148230129E-2</v>
      </c>
    </row>
    <row r="26" spans="2:5" x14ac:dyDescent="0.35">
      <c r="B26" s="13">
        <v>5</v>
      </c>
      <c r="C26" s="6">
        <v>0.79764231200535318</v>
      </c>
      <c r="D26" s="2">
        <f t="shared" si="0"/>
        <v>4.6256967730072596E-2</v>
      </c>
      <c r="E26" s="2">
        <f t="shared" si="1"/>
        <v>4.9870634182436424E-2</v>
      </c>
    </row>
    <row r="27" spans="2:5" x14ac:dyDescent="0.35">
      <c r="B27" s="13">
        <v>5.25</v>
      </c>
      <c r="C27" s="6">
        <v>0.78788326929184027</v>
      </c>
      <c r="D27" s="2">
        <f t="shared" si="0"/>
        <v>4.6457384451193962E-2</v>
      </c>
      <c r="E27" s="2">
        <f t="shared" si="1"/>
        <v>5.04737907750894E-2</v>
      </c>
    </row>
    <row r="28" spans="2:5" x14ac:dyDescent="0.35">
      <c r="B28" s="13">
        <v>5.5</v>
      </c>
      <c r="C28" s="6">
        <v>0.77813593122350566</v>
      </c>
      <c r="D28" s="2">
        <f t="shared" si="0"/>
        <v>4.6665951010048889E-2</v>
      </c>
      <c r="E28" s="2">
        <f t="shared" si="1"/>
        <v>5.1055463916753085E-2</v>
      </c>
    </row>
    <row r="29" spans="2:5" x14ac:dyDescent="0.35">
      <c r="B29" s="13">
        <v>5.75</v>
      </c>
      <c r="C29" s="6">
        <v>0.76840675297537364</v>
      </c>
      <c r="D29" s="2">
        <f t="shared" si="0"/>
        <v>4.6880685472853845E-2</v>
      </c>
      <c r="E29" s="2">
        <f t="shared" si="1"/>
        <v>5.1616005597996173E-2</v>
      </c>
    </row>
    <row r="30" spans="2:5" x14ac:dyDescent="0.35">
      <c r="B30" s="13">
        <v>6</v>
      </c>
      <c r="C30" s="6">
        <v>0.75870188458854249</v>
      </c>
      <c r="D30" s="2">
        <f t="shared" si="0"/>
        <v>4.7099951624478997E-2</v>
      </c>
      <c r="E30" s="2">
        <f t="shared" si="1"/>
        <v>5.2155767809378695E-2</v>
      </c>
    </row>
    <row r="31" spans="2:5" x14ac:dyDescent="0.35">
      <c r="B31" s="13">
        <v>6.25</v>
      </c>
      <c r="C31" s="6">
        <v>0.749027176128646</v>
      </c>
      <c r="D31" s="2">
        <f t="shared" si="0"/>
        <v>4.7322389699620437E-2</v>
      </c>
      <c r="E31" s="2">
        <f t="shared" si="1"/>
        <v>5.2675102541473562E-2</v>
      </c>
    </row>
    <row r="32" spans="2:5" x14ac:dyDescent="0.35">
      <c r="B32" s="13">
        <v>6.5</v>
      </c>
      <c r="C32" s="6">
        <v>0.73938818320779542</v>
      </c>
      <c r="D32" s="2">
        <f t="shared" si="0"/>
        <v>4.7546863122060579E-2</v>
      </c>
      <c r="E32" s="2">
        <f t="shared" si="1"/>
        <v>5.3174361784842583E-2</v>
      </c>
    </row>
    <row r="33" spans="2:5" x14ac:dyDescent="0.35">
      <c r="B33" s="13">
        <v>6.75</v>
      </c>
      <c r="C33" s="6">
        <v>0.72979017283047221</v>
      </c>
      <c r="D33" s="2">
        <f t="shared" si="0"/>
        <v>4.7772417096335618E-2</v>
      </c>
      <c r="E33" s="2">
        <f t="shared" si="1"/>
        <v>5.3653897530054007E-2</v>
      </c>
    </row>
    <row r="34" spans="2:5" x14ac:dyDescent="0.35">
      <c r="B34" s="13">
        <v>7</v>
      </c>
      <c r="C34" s="6">
        <v>0.72023812952562538</v>
      </c>
      <c r="D34" s="2">
        <f t="shared" si="0"/>
        <v>4.7998246084947516E-2</v>
      </c>
      <c r="E34" s="2">
        <f t="shared" si="1"/>
        <v>5.4114061767669419E-2</v>
      </c>
    </row>
    <row r="35" spans="2:5" x14ac:dyDescent="0.35">
      <c r="B35" s="13">
        <v>7.25</v>
      </c>
      <c r="C35" s="6">
        <v>0.71073676172900324</v>
      </c>
      <c r="D35" s="2">
        <f t="shared" si="0"/>
        <v>4.8223668023705812E-2</v>
      </c>
      <c r="E35" s="2">
        <f t="shared" si="1"/>
        <v>5.4555206488256625E-2</v>
      </c>
    </row>
    <row r="36" spans="2:5" x14ac:dyDescent="0.35">
      <c r="B36" s="13">
        <v>7.5</v>
      </c>
      <c r="C36" s="6">
        <v>0.70129050838154372</v>
      </c>
      <c r="D36" s="2">
        <f t="shared" si="0"/>
        <v>4.8448103701094647E-2</v>
      </c>
      <c r="E36" s="2">
        <f t="shared" si="1"/>
        <v>5.4977683682384759E-2</v>
      </c>
    </row>
    <row r="37" spans="2:5" x14ac:dyDescent="0.35">
      <c r="B37" s="13">
        <v>7.75</v>
      </c>
      <c r="C37" s="6">
        <v>0.69190354571142776</v>
      </c>
      <c r="D37" s="2">
        <f t="shared" si="0"/>
        <v>4.8671060134243271E-2</v>
      </c>
      <c r="E37" s="2">
        <f t="shared" si="1"/>
        <v>5.5381845340612967E-2</v>
      </c>
    </row>
    <row r="38" spans="2:5" x14ac:dyDescent="0.35">
      <c r="B38" s="13">
        <v>8</v>
      </c>
      <c r="C38" s="6">
        <v>0.68257979416916148</v>
      </c>
      <c r="D38" s="2">
        <f t="shared" si="0"/>
        <v>4.889211706625729E-2</v>
      </c>
      <c r="E38" s="2">
        <f t="shared" si="1"/>
        <v>5.5768043453514604E-2</v>
      </c>
    </row>
    <row r="39" spans="2:5" x14ac:dyDescent="0.35">
      <c r="B39" s="13">
        <v>8.25</v>
      </c>
      <c r="C39" s="6">
        <v>0.67332292548681461</v>
      </c>
      <c r="D39" s="2">
        <f t="shared" si="0"/>
        <v>4.9110915922072396E-2</v>
      </c>
      <c r="E39" s="2">
        <f t="shared" si="1"/>
        <v>5.6136630011646371E-2</v>
      </c>
    </row>
    <row r="40" spans="2:5" x14ac:dyDescent="0.35">
      <c r="B40" s="13">
        <v>8.5</v>
      </c>
      <c r="C40" s="6">
        <v>0.66413636983424384</v>
      </c>
      <c r="D40" s="2">
        <f t="shared" si="0"/>
        <v>4.9327150716116819E-2</v>
      </c>
      <c r="E40" s="2">
        <f t="shared" si="1"/>
        <v>5.6487957005591838E-2</v>
      </c>
    </row>
    <row r="41" spans="2:5" x14ac:dyDescent="0.35">
      <c r="B41" s="13">
        <v>8.75</v>
      </c>
      <c r="C41" s="6">
        <v>0.65502332304684785</v>
      </c>
      <c r="D41" s="2">
        <f t="shared" si="0"/>
        <v>4.954056052100575E-2</v>
      </c>
      <c r="E41" s="2">
        <f t="shared" si="1"/>
        <v>5.6822376425893495E-2</v>
      </c>
    </row>
    <row r="42" spans="2:5" x14ac:dyDescent="0.35">
      <c r="B42" s="13">
        <v>9</v>
      </c>
      <c r="C42" s="6">
        <v>0.64598675390101135</v>
      </c>
      <c r="D42" s="2">
        <f t="shared" si="0"/>
        <v>4.9750923193416785E-2</v>
      </c>
      <c r="E42" s="2">
        <f t="shared" si="1"/>
        <v>5.7140240263129138E-2</v>
      </c>
    </row>
    <row r="43" spans="2:5" x14ac:dyDescent="0.35">
      <c r="B43" s="13">
        <v>9.25</v>
      </c>
      <c r="C43" s="6">
        <v>0.6370294114150501</v>
      </c>
      <c r="D43" s="2">
        <f t="shared" si="0"/>
        <v>4.9958050119052633E-2</v>
      </c>
      <c r="E43" s="2">
        <f t="shared" si="1"/>
        <v>5.7441900507862353E-2</v>
      </c>
    </row>
    <row r="44" spans="2:5" x14ac:dyDescent="0.35">
      <c r="B44" s="13">
        <v>9.5</v>
      </c>
      <c r="C44" s="6">
        <v>0.62815383215500353</v>
      </c>
      <c r="D44" s="2">
        <f t="shared" si="0"/>
        <v>5.0161781788771398E-2</v>
      </c>
      <c r="E44" s="2">
        <f t="shared" si="1"/>
        <v>5.7727709150652506E-2</v>
      </c>
    </row>
    <row r="45" spans="2:5" x14ac:dyDescent="0.35">
      <c r="B45" s="13">
        <v>9.75</v>
      </c>
      <c r="C45" s="6">
        <v>0.61936234752614805</v>
      </c>
      <c r="D45" s="2">
        <f t="shared" si="0"/>
        <v>5.0361984056549458E-2</v>
      </c>
      <c r="E45" s="2">
        <f t="shared" si="1"/>
        <v>5.7998018182084943E-2</v>
      </c>
    </row>
    <row r="46" spans="2:5" x14ac:dyDescent="0.35">
      <c r="B46" s="13">
        <v>10</v>
      </c>
      <c r="C46" s="6">
        <v>0.61065709103258625</v>
      </c>
      <c r="D46" s="2">
        <f t="shared" si="0"/>
        <v>5.0558544959827811E-2</v>
      </c>
      <c r="E46" s="2">
        <f t="shared" si="1"/>
        <v>5.8253179592712145E-2</v>
      </c>
    </row>
    <row r="47" spans="2:5" x14ac:dyDescent="0.35">
      <c r="B47" s="13">
        <v>10.25</v>
      </c>
      <c r="C47" s="6">
        <v>0.60204000548865688</v>
      </c>
      <c r="D47" s="2">
        <f t="shared" si="0"/>
        <v>5.0751372006129225E-2</v>
      </c>
      <c r="E47" s="2">
        <f t="shared" si="1"/>
        <v>5.8493545373084821E-2</v>
      </c>
    </row>
    <row r="48" spans="2:5" x14ac:dyDescent="0.35">
      <c r="B48" s="13">
        <v>10.5</v>
      </c>
      <c r="C48" s="6">
        <v>0.59351285016728272</v>
      </c>
      <c r="D48" s="2">
        <f t="shared" si="0"/>
        <v>5.09403898481533E-2</v>
      </c>
      <c r="E48" s="2">
        <f t="shared" si="1"/>
        <v>5.8719467513801638E-2</v>
      </c>
    </row>
    <row r="49" spans="2:5" x14ac:dyDescent="0.35">
      <c r="B49" s="13">
        <v>10.75</v>
      </c>
      <c r="C49" s="6">
        <v>0.58507720787170225</v>
      </c>
      <c r="D49" s="2">
        <f t="shared" si="0"/>
        <v>5.1125538284033878E-2</v>
      </c>
      <c r="E49" s="2">
        <f t="shared" si="1"/>
        <v>5.8931298005412414E-2</v>
      </c>
    </row>
    <row r="50" spans="2:5" x14ac:dyDescent="0.35">
      <c r="B50" s="13">
        <v>11</v>
      </c>
      <c r="C50" s="6">
        <v>0.57673449191824167</v>
      </c>
      <c r="D50" s="2">
        <f t="shared" si="0"/>
        <v>5.1306770530979318E-2</v>
      </c>
      <c r="E50" s="2">
        <f t="shared" si="1"/>
        <v>5.9129388838464303E-2</v>
      </c>
    </row>
    <row r="51" spans="2:5" x14ac:dyDescent="0.35">
      <c r="B51" s="13">
        <v>11.25</v>
      </c>
      <c r="C51" s="6">
        <v>0.56848595301899485</v>
      </c>
      <c r="D51" s="2">
        <f t="shared" si="0"/>
        <v>5.1484051729716596E-2</v>
      </c>
      <c r="E51" s="2">
        <f t="shared" si="1"/>
        <v>5.931409200356863E-2</v>
      </c>
    </row>
    <row r="52" spans="2:5" x14ac:dyDescent="0.35">
      <c r="B52" s="13">
        <v>11.5</v>
      </c>
      <c r="C52" s="6">
        <v>0.56033268605445208</v>
      </c>
      <c r="D52" s="2">
        <f t="shared" si="0"/>
        <v>5.1657357644572244E-2</v>
      </c>
      <c r="E52" s="2">
        <f t="shared" si="1"/>
        <v>5.9485759491230139E-2</v>
      </c>
    </row>
    <row r="53" spans="2:5" x14ac:dyDescent="0.35">
      <c r="B53" s="13">
        <v>11.75</v>
      </c>
      <c r="C53" s="6">
        <v>0.55227563672711366</v>
      </c>
      <c r="D53" s="2">
        <f t="shared" si="0"/>
        <v>5.1826673530024792E-2</v>
      </c>
      <c r="E53" s="2">
        <f t="shared" si="1"/>
        <v>5.9644743292077029E-2</v>
      </c>
    </row>
    <row r="54" spans="2:5" x14ac:dyDescent="0.35">
      <c r="B54" s="13">
        <v>12</v>
      </c>
      <c r="C54" s="6">
        <v>0.54431560808826585</v>
      </c>
      <c r="D54" s="2">
        <f t="shared" si="0"/>
        <v>5.1991993139409276E-2</v>
      </c>
      <c r="E54" s="2">
        <f t="shared" si="1"/>
        <v>5.9791395396626701E-2</v>
      </c>
    </row>
    <row r="55" spans="2:5" x14ac:dyDescent="0.35">
      <c r="B55" s="13">
        <v>12.25</v>
      </c>
      <c r="C55" s="6">
        <v>0.5364532665623486</v>
      </c>
      <c r="D55" s="2">
        <f t="shared" si="0"/>
        <v>5.2153317914462649E-2</v>
      </c>
      <c r="E55" s="2">
        <f t="shared" si="1"/>
        <v>5.9926070708612E-2</v>
      </c>
    </row>
    <row r="56" spans="2:5" x14ac:dyDescent="0.35">
      <c r="B56" s="13">
        <v>12.5</v>
      </c>
      <c r="C56" s="6">
        <v>0.52868913987283128</v>
      </c>
      <c r="D56" s="2">
        <f t="shared" si="0"/>
        <v>5.2310657544968997E-2</v>
      </c>
      <c r="E56" s="2">
        <f t="shared" si="1"/>
        <v>6.0049191133933144E-2</v>
      </c>
    </row>
    <row r="57" spans="2:5" x14ac:dyDescent="0.35">
      <c r="B57" s="13">
        <v>12.75</v>
      </c>
      <c r="C57" s="6">
        <v>0.52102361555320864</v>
      </c>
      <c r="D57" s="2">
        <f t="shared" si="0"/>
        <v>5.2464030463391653E-2</v>
      </c>
      <c r="E57" s="2">
        <f t="shared" si="1"/>
        <v>6.0161245580738099E-2</v>
      </c>
    </row>
    <row r="58" spans="2:5" x14ac:dyDescent="0.35">
      <c r="B58" s="13">
        <v>13</v>
      </c>
      <c r="C58" s="6">
        <v>0.5134569477634825</v>
      </c>
      <c r="D58" s="2">
        <f t="shared" si="0"/>
        <v>5.2613463059726806E-2</v>
      </c>
      <c r="E58" s="2">
        <f t="shared" si="1"/>
        <v>6.0262725870282585E-2</v>
      </c>
    </row>
    <row r="59" spans="2:5" x14ac:dyDescent="0.35">
      <c r="B59" s="13">
        <v>13.25</v>
      </c>
      <c r="C59" s="6">
        <v>0.50598926428221835</v>
      </c>
      <c r="D59" s="2">
        <f t="shared" si="0"/>
        <v>5.2758988931112194E-2</v>
      </c>
      <c r="E59" s="2">
        <f t="shared" si="1"/>
        <v>6.0354123823832095E-2</v>
      </c>
    </row>
    <row r="60" spans="2:5" x14ac:dyDescent="0.35">
      <c r="B60" s="13">
        <v>13.5</v>
      </c>
      <c r="C60" s="6">
        <v>0.49862057329214854</v>
      </c>
      <c r="D60" s="2">
        <f t="shared" si="0"/>
        <v>5.2900648215193025E-2</v>
      </c>
      <c r="E60" s="2">
        <f t="shared" si="1"/>
        <v>6.0435931262633691E-2</v>
      </c>
    </row>
    <row r="61" spans="2:5" x14ac:dyDescent="0.35">
      <c r="B61" s="13">
        <v>13.75</v>
      </c>
      <c r="C61" s="6">
        <v>0.49135076995767002</v>
      </c>
      <c r="D61" s="2">
        <f t="shared" si="0"/>
        <v>5.3038486996553891E-2</v>
      </c>
      <c r="E61" s="2">
        <f t="shared" si="1"/>
        <v>6.0508640008018366E-2</v>
      </c>
    </row>
    <row r="62" spans="2:5" x14ac:dyDescent="0.35">
      <c r="B62" s="13">
        <v>14</v>
      </c>
      <c r="C62" s="6">
        <v>0.48417964279345022</v>
      </c>
      <c r="D62" s="2">
        <f t="shared" si="0"/>
        <v>5.3172556777048685E-2</v>
      </c>
      <c r="E62" s="2">
        <f t="shared" si="1"/>
        <v>6.057274188117967E-2</v>
      </c>
    </row>
    <row r="63" spans="2:5" x14ac:dyDescent="0.35">
      <c r="B63" s="13">
        <v>14.25</v>
      </c>
      <c r="C63" s="6">
        <v>0.47710687982400096</v>
      </c>
      <c r="D63" s="2">
        <f t="shared" si="0"/>
        <v>5.3302914002157031E-2</v>
      </c>
      <c r="E63" s="2">
        <f t="shared" si="1"/>
        <v>6.0628728703445489E-2</v>
      </c>
    </row>
    <row r="64" spans="2:5" x14ac:dyDescent="0.35">
      <c r="B64" s="13">
        <v>14.5</v>
      </c>
      <c r="C64" s="6">
        <v>0.47013207453487837</v>
      </c>
      <c r="D64" s="2">
        <f t="shared" si="0"/>
        <v>5.3429619636574444E-2</v>
      </c>
      <c r="E64" s="2">
        <f t="shared" si="1"/>
        <v>6.0677092296059554E-2</v>
      </c>
    </row>
    <row r="65" spans="2:5" x14ac:dyDescent="0.35">
      <c r="B65" s="13">
        <v>14.75</v>
      </c>
      <c r="C65" s="6">
        <v>0.46325473161669123</v>
      </c>
      <c r="D65" s="2">
        <f t="shared" si="0"/>
        <v>5.3552738783169795E-2</v>
      </c>
      <c r="E65" s="2">
        <f t="shared" si="1"/>
        <v>6.0718324480284025E-2</v>
      </c>
    </row>
    <row r="66" spans="2:5" x14ac:dyDescent="0.35">
      <c r="B66" s="13">
        <v>15</v>
      </c>
      <c r="C66" s="6">
        <v>0.45647427250371436</v>
      </c>
      <c r="D66" s="2">
        <f t="shared" si="0"/>
        <v>5.3672340340225722E-2</v>
      </c>
      <c r="E66" s="2">
        <f t="shared" si="1"/>
        <v>6.0752917077389501E-2</v>
      </c>
    </row>
    <row r="67" spans="2:5" x14ac:dyDescent="0.35">
      <c r="B67" s="13">
        <v>15.25</v>
      </c>
      <c r="C67" s="6">
        <v>0.44979004070940104</v>
      </c>
      <c r="D67" s="2">
        <f t="shared" si="0"/>
        <v>5.3788496692544596E-2</v>
      </c>
      <c r="E67" s="2">
        <f t="shared" si="1"/>
        <v>6.0781361908635478E-2</v>
      </c>
    </row>
    <row r="68" spans="2:5" x14ac:dyDescent="0.35">
      <c r="B68" s="13">
        <v>15.5</v>
      </c>
      <c r="C68" s="6">
        <v>0.44320130696153798</v>
      </c>
      <c r="D68" s="2">
        <f t="shared" si="0"/>
        <v>5.3901283432571612E-2</v>
      </c>
      <c r="E68" s="2">
        <f t="shared" si="1"/>
        <v>6.0804150795302325E-2</v>
      </c>
    </row>
    <row r="69" spans="2:5" x14ac:dyDescent="0.35">
      <c r="B69" s="13">
        <v>15.75</v>
      </c>
      <c r="C69" s="6">
        <v>0.4367072741402066</v>
      </c>
      <c r="D69" s="2">
        <f t="shared" si="0"/>
        <v>5.4010779108179641E-2</v>
      </c>
      <c r="E69" s="2">
        <f t="shared" si="1"/>
        <v>6.082177555868773E-2</v>
      </c>
    </row>
    <row r="70" spans="2:5" x14ac:dyDescent="0.35">
      <c r="B70" s="13">
        <v>16</v>
      </c>
      <c r="C70" s="6">
        <v>0.43030708202208173</v>
      </c>
      <c r="D70" s="2">
        <f t="shared" si="0"/>
        <v>5.4117064994173347E-2</v>
      </c>
      <c r="E70" s="2">
        <f t="shared" si="1"/>
        <v>6.0834728020010109E-2</v>
      </c>
    </row>
    <row r="71" spans="2:5" x14ac:dyDescent="0.35">
      <c r="B71" s="13">
        <v>16.25</v>
      </c>
      <c r="C71" s="6">
        <v>0.42399981183488927</v>
      </c>
      <c r="D71" s="2">
        <f t="shared" si="0"/>
        <v>5.4220224884943047E-2</v>
      </c>
      <c r="E71" s="2">
        <f t="shared" si="1"/>
        <v>6.0843500000516748E-2</v>
      </c>
    </row>
    <row r="72" spans="2:5" x14ac:dyDescent="0.35">
      <c r="B72" s="13">
        <v>16.5</v>
      </c>
      <c r="C72" s="6">
        <v>0.41778449062614775</v>
      </c>
      <c r="D72" s="2">
        <f t="shared" ref="D72:D126" si="2">(1/C72)^(1/B72)-1</f>
        <v>5.4320344906000129E-2</v>
      </c>
      <c r="E72" s="2">
        <f t="shared" si="1"/>
        <v>6.0848583321581051E-2</v>
      </c>
    </row>
    <row r="73" spans="2:5" x14ac:dyDescent="0.35">
      <c r="B73" s="13">
        <v>16.75</v>
      </c>
      <c r="C73" s="6">
        <v>0.41166009545060356</v>
      </c>
      <c r="D73" s="2">
        <f t="shared" si="2"/>
        <v>5.4417513342399193E-2</v>
      </c>
      <c r="E73" s="2">
        <f t="shared" ref="E73:E126" si="3">(C72/C73)^4-1</f>
        <v>6.0850469804348606E-2</v>
      </c>
    </row>
    <row r="74" spans="2:5" x14ac:dyDescent="0.35">
      <c r="B74" s="13">
        <v>17</v>
      </c>
      <c r="C74" s="6">
        <v>0.40562555738085465</v>
      </c>
      <c r="D74" s="2">
        <f t="shared" si="2"/>
        <v>5.4511820482295192E-2</v>
      </c>
      <c r="E74" s="2">
        <f t="shared" si="3"/>
        <v>6.084965127016484E-2</v>
      </c>
    </row>
    <row r="75" spans="2:5" x14ac:dyDescent="0.35">
      <c r="B75" s="13">
        <v>17.25</v>
      </c>
      <c r="C75" s="6">
        <v>0.39967976534598115</v>
      </c>
      <c r="D75" s="2">
        <f t="shared" si="2"/>
        <v>5.4603358474072827E-2</v>
      </c>
      <c r="E75" s="2">
        <f t="shared" si="3"/>
        <v>6.084661954027748E-2</v>
      </c>
    </row>
    <row r="76" spans="2:5" x14ac:dyDescent="0.35">
      <c r="B76" s="13">
        <v>17.5</v>
      </c>
      <c r="C76" s="6">
        <v>0.39382156980303323</v>
      </c>
      <c r="D76" s="2">
        <f t="shared" si="2"/>
        <v>5.4692221195679513E-2</v>
      </c>
      <c r="E76" s="2">
        <f t="shared" si="3"/>
        <v>6.0841866435957348E-2</v>
      </c>
    </row>
    <row r="77" spans="2:5" x14ac:dyDescent="0.35">
      <c r="B77" s="13">
        <v>17.75</v>
      </c>
      <c r="C77" s="6">
        <v>0.3880497862463968</v>
      </c>
      <c r="D77" s="2">
        <f t="shared" si="2"/>
        <v>5.4778504134932238E-2</v>
      </c>
      <c r="E77" s="2">
        <f t="shared" si="3"/>
        <v>6.0835883778465272E-2</v>
      </c>
    </row>
    <row r="78" spans="2:5" x14ac:dyDescent="0.35">
      <c r="B78" s="13">
        <v>18</v>
      </c>
      <c r="C78" s="6">
        <v>0.38236319856012846</v>
      </c>
      <c r="D78" s="2">
        <f t="shared" si="2"/>
        <v>5.4862304279720719E-2</v>
      </c>
      <c r="E78" s="2">
        <f t="shared" si="3"/>
        <v>6.0829163389074958E-2</v>
      </c>
    </row>
    <row r="79" spans="2:5" x14ac:dyDescent="0.35">
      <c r="B79" s="13">
        <v>18.25</v>
      </c>
      <c r="C79" s="6">
        <v>0.37676056312819167</v>
      </c>
      <c r="D79" s="2">
        <f t="shared" si="2"/>
        <v>5.4943719877550201E-2</v>
      </c>
      <c r="E79" s="2">
        <f t="shared" si="3"/>
        <v>6.0822186842734105E-2</v>
      </c>
    </row>
    <row r="80" spans="2:5" x14ac:dyDescent="0.35">
      <c r="B80" s="13">
        <v>18.5</v>
      </c>
      <c r="C80" s="6">
        <v>0.37124063243977545</v>
      </c>
      <c r="D80" s="2">
        <f t="shared" si="2"/>
        <v>5.5022847184846402E-2</v>
      </c>
      <c r="E80" s="2">
        <f t="shared" si="3"/>
        <v>6.0815200050130303E-2</v>
      </c>
    </row>
    <row r="81" spans="2:5" x14ac:dyDescent="0.35">
      <c r="B81" s="13">
        <v>18.75</v>
      </c>
      <c r="C81" s="6">
        <v>0.36580217674447041</v>
      </c>
      <c r="D81" s="2">
        <f t="shared" si="2"/>
        <v>5.5099777474723277E-2</v>
      </c>
      <c r="E81" s="2">
        <f t="shared" si="3"/>
        <v>6.0808213257576238E-2</v>
      </c>
    </row>
    <row r="82" spans="2:5" x14ac:dyDescent="0.35">
      <c r="B82" s="13">
        <v>19</v>
      </c>
      <c r="C82" s="6">
        <v>0.36044398470732686</v>
      </c>
      <c r="D82" s="2">
        <f t="shared" si="2"/>
        <v>5.5174597229839417E-2</v>
      </c>
      <c r="E82" s="2">
        <f t="shared" si="3"/>
        <v>6.0801226464975544E-2</v>
      </c>
    </row>
    <row r="83" spans="2:5" x14ac:dyDescent="0.35">
      <c r="B83" s="13">
        <v>19.25</v>
      </c>
      <c r="C83" s="6">
        <v>0.3551648631311497</v>
      </c>
      <c r="D83" s="2">
        <f t="shared" si="2"/>
        <v>5.5247388452611457E-2</v>
      </c>
      <c r="E83" s="2">
        <f t="shared" si="3"/>
        <v>6.0794239672408379E-2</v>
      </c>
    </row>
    <row r="84" spans="2:5" x14ac:dyDescent="0.35">
      <c r="B84" s="13">
        <v>19.5</v>
      </c>
      <c r="C84" s="6">
        <v>0.34996363668303521</v>
      </c>
      <c r="D84" s="2">
        <f t="shared" si="2"/>
        <v>5.5318228951627413E-2</v>
      </c>
      <c r="E84" s="2">
        <f t="shared" si="3"/>
        <v>6.0787252879827003E-2</v>
      </c>
    </row>
    <row r="85" spans="2:5" x14ac:dyDescent="0.35">
      <c r="B85" s="13">
        <v>19.75</v>
      </c>
      <c r="C85" s="6">
        <v>0.34483914762504098</v>
      </c>
      <c r="D85" s="2">
        <f t="shared" si="2"/>
        <v>5.5387192606366265E-2</v>
      </c>
      <c r="E85" s="2">
        <f t="shared" si="3"/>
        <v>6.0780266087269386E-2</v>
      </c>
    </row>
    <row r="86" spans="2:5" x14ac:dyDescent="0.35">
      <c r="B86" s="13">
        <v>20</v>
      </c>
      <c r="C86" s="6">
        <v>0.33979025554896131</v>
      </c>
      <c r="D86" s="2">
        <f t="shared" si="2"/>
        <v>5.5454349612115372E-2</v>
      </c>
      <c r="E86" s="2">
        <f t="shared" si="3"/>
        <v>6.0773279294651816E-2</v>
      </c>
    </row>
    <row r="87" spans="2:5" x14ac:dyDescent="0.35">
      <c r="B87" s="13">
        <v>20.25</v>
      </c>
      <c r="C87" s="6">
        <v>0.3348158371151056</v>
      </c>
      <c r="D87" s="2">
        <f t="shared" si="2"/>
        <v>5.551976670679637E-2</v>
      </c>
      <c r="E87" s="2">
        <f t="shared" si="3"/>
        <v>6.0766292502040686E-2</v>
      </c>
    </row>
    <row r="88" spans="2:5" x14ac:dyDescent="0.35">
      <c r="B88" s="13">
        <v>20.5</v>
      </c>
      <c r="C88" s="6">
        <v>0.32991478579505357</v>
      </c>
      <c r="D88" s="2">
        <f t="shared" si="2"/>
        <v>5.5583507381234298E-2</v>
      </c>
      <c r="E88" s="2">
        <f t="shared" si="3"/>
        <v>6.0759305709501055E-2</v>
      </c>
    </row>
    <row r="89" spans="2:5" x14ac:dyDescent="0.35">
      <c r="B89" s="13">
        <v>20.75</v>
      </c>
      <c r="C89" s="6">
        <v>0.32508601161833262</v>
      </c>
      <c r="D89" s="2">
        <f t="shared" si="2"/>
        <v>5.5645632074263762E-2</v>
      </c>
      <c r="E89" s="2">
        <f t="shared" si="3"/>
        <v>6.0752318916858394E-2</v>
      </c>
    </row>
    <row r="90" spans="2:5" x14ac:dyDescent="0.35">
      <c r="B90" s="13">
        <v>21</v>
      </c>
      <c r="C90" s="6">
        <v>0.32032844092288876</v>
      </c>
      <c r="D90" s="2">
        <f t="shared" si="2"/>
        <v>5.5706198353941083E-2</v>
      </c>
      <c r="E90" s="2">
        <f t="shared" si="3"/>
        <v>6.0745332124335416E-2</v>
      </c>
    </row>
    <row r="91" spans="2:5" x14ac:dyDescent="0.35">
      <c r="B91" s="13">
        <v>21.25</v>
      </c>
      <c r="C91" s="6">
        <v>0.31564101610940698</v>
      </c>
      <c r="D91" s="2">
        <f t="shared" si="2"/>
        <v>5.5765261085986673E-2</v>
      </c>
      <c r="E91" s="2">
        <f t="shared" si="3"/>
        <v>6.0738345331727839E-2</v>
      </c>
    </row>
    <row r="92" spans="2:5" x14ac:dyDescent="0.35">
      <c r="B92" s="13">
        <v>21.5</v>
      </c>
      <c r="C92" s="6">
        <v>0.31102269539930344</v>
      </c>
      <c r="D92" s="2">
        <f t="shared" si="2"/>
        <v>5.5822872590514772E-2</v>
      </c>
      <c r="E92" s="2">
        <f t="shared" si="3"/>
        <v>6.073135853912226E-2</v>
      </c>
    </row>
    <row r="93" spans="2:5" x14ac:dyDescent="0.35">
      <c r="B93" s="13">
        <v>21.75</v>
      </c>
      <c r="C93" s="6">
        <v>0.30647245259641537</v>
      </c>
      <c r="D93" s="2">
        <f t="shared" si="2"/>
        <v>5.5879082787974266E-2</v>
      </c>
      <c r="E93" s="2">
        <f t="shared" si="3"/>
        <v>6.0724371746543993E-2</v>
      </c>
    </row>
    <row r="94" spans="2:5" x14ac:dyDescent="0.35">
      <c r="B94" s="13">
        <v>22</v>
      </c>
      <c r="C94" s="6">
        <v>0.30198927685230337</v>
      </c>
      <c r="D94" s="2">
        <f t="shared" si="2"/>
        <v>5.5933939335165217E-2</v>
      </c>
      <c r="E94" s="2">
        <f t="shared" si="3"/>
        <v>6.0717384953978826E-2</v>
      </c>
    </row>
    <row r="95" spans="2:5" x14ac:dyDescent="0.35">
      <c r="B95" s="13">
        <v>22.25</v>
      </c>
      <c r="C95" s="6">
        <v>0.29757217243510714</v>
      </c>
      <c r="D95" s="2">
        <f t="shared" si="2"/>
        <v>5.5987487752107157E-2</v>
      </c>
      <c r="E95" s="2">
        <f t="shared" si="3"/>
        <v>6.0710398161451185E-2</v>
      </c>
    </row>
    <row r="96" spans="2:5" x14ac:dyDescent="0.35">
      <c r="B96" s="13">
        <v>22.5</v>
      </c>
      <c r="C96" s="6">
        <v>0.29322015850192013</v>
      </c>
      <c r="D96" s="2">
        <f t="shared" si="2"/>
        <v>5.6039771540467909E-2</v>
      </c>
      <c r="E96" s="2">
        <f t="shared" si="3"/>
        <v>6.0703411368827842E-2</v>
      </c>
    </row>
    <row r="97" spans="2:5" x14ac:dyDescent="0.35">
      <c r="B97" s="13">
        <v>22.75</v>
      </c>
      <c r="C97" s="6">
        <v>0.28893226887458778</v>
      </c>
      <c r="D97" s="2">
        <f t="shared" si="2"/>
        <v>5.6090832294205972E-2</v>
      </c>
      <c r="E97" s="2">
        <f t="shared" si="3"/>
        <v>6.0696424576203167E-2</v>
      </c>
    </row>
    <row r="98" spans="2:5" x14ac:dyDescent="0.35">
      <c r="B98" s="13">
        <v>23</v>
      </c>
      <c r="C98" s="6">
        <v>0.28470755181892454</v>
      </c>
      <c r="D98" s="2">
        <f t="shared" si="2"/>
        <v>5.6140709803011335E-2</v>
      </c>
      <c r="E98" s="2">
        <f t="shared" si="3"/>
        <v>6.0689437783630007E-2</v>
      </c>
    </row>
    <row r="99" spans="2:5" x14ac:dyDescent="0.35">
      <c r="B99" s="13">
        <v>23.25</v>
      </c>
      <c r="C99" s="6">
        <v>0.28054506982727789</v>
      </c>
      <c r="D99" s="2">
        <f t="shared" si="2"/>
        <v>5.6189442149087165E-2</v>
      </c>
      <c r="E99" s="2">
        <f t="shared" si="3"/>
        <v>6.0682450991103254E-2</v>
      </c>
    </row>
    <row r="100" spans="2:5" x14ac:dyDescent="0.35">
      <c r="B100" s="13">
        <v>23.5</v>
      </c>
      <c r="C100" s="6">
        <v>0.27644389940439096</v>
      </c>
      <c r="D100" s="2">
        <f t="shared" si="2"/>
        <v>5.6237065797767993E-2</v>
      </c>
      <c r="E100" s="2">
        <f t="shared" si="3"/>
        <v>6.0675464198516771E-2</v>
      </c>
    </row>
    <row r="101" spans="2:5" x14ac:dyDescent="0.35">
      <c r="B101" s="13">
        <v>23.75</v>
      </c>
      <c r="C101" s="6">
        <v>0.27240313085649492</v>
      </c>
      <c r="D101" s="2">
        <f t="shared" si="2"/>
        <v>5.62836156824289E-2</v>
      </c>
      <c r="E101" s="2">
        <f t="shared" si="3"/>
        <v>6.0668477405894761E-2</v>
      </c>
    </row>
    <row r="102" spans="2:5" x14ac:dyDescent="0.35">
      <c r="B102" s="13">
        <v>24</v>
      </c>
      <c r="C102" s="6">
        <v>0.26842186808360563</v>
      </c>
      <c r="D102" s="2">
        <f t="shared" si="2"/>
        <v>5.6329125284100057E-2</v>
      </c>
      <c r="E102" s="2">
        <f t="shared" si="3"/>
        <v>6.0661490613275637E-2</v>
      </c>
    </row>
    <row r="103" spans="2:5" x14ac:dyDescent="0.35">
      <c r="B103" s="13">
        <v>24.25</v>
      </c>
      <c r="C103" s="6">
        <v>0.26449922837497164</v>
      </c>
      <c r="D103" s="2">
        <f t="shared" si="2"/>
        <v>5.637362670616497E-2</v>
      </c>
      <c r="E103" s="2">
        <f t="shared" si="3"/>
        <v>6.0654503820640304E-2</v>
      </c>
    </row>
    <row r="104" spans="2:5" x14ac:dyDescent="0.35">
      <c r="B104" s="13">
        <v>24.5</v>
      </c>
      <c r="C104" s="6">
        <v>0.26063434220760406</v>
      </c>
      <c r="D104" s="2">
        <f t="shared" si="2"/>
        <v>5.6417150744498379E-2</v>
      </c>
      <c r="E104" s="2">
        <f t="shared" si="3"/>
        <v>6.064751702819593E-2</v>
      </c>
    </row>
    <row r="105" spans="2:5" x14ac:dyDescent="0.35">
      <c r="B105" s="13">
        <v>24.75</v>
      </c>
      <c r="C105" s="6">
        <v>0.25682635304790885</v>
      </c>
      <c r="D105" s="2">
        <f t="shared" si="2"/>
        <v>5.6459726953356215E-2</v>
      </c>
      <c r="E105" s="2">
        <f t="shared" si="3"/>
        <v>6.0640530235554158E-2</v>
      </c>
    </row>
    <row r="106" spans="2:5" x14ac:dyDescent="0.35">
      <c r="B106" s="13">
        <v>25</v>
      </c>
      <c r="C106" s="6">
        <v>0.25307441715624868</v>
      </c>
      <c r="D106" s="2">
        <f t="shared" si="2"/>
        <v>5.6501383707329378E-2</v>
      </c>
      <c r="E106" s="2">
        <f t="shared" si="3"/>
        <v>6.0633543442952353E-2</v>
      </c>
    </row>
    <row r="107" spans="2:5" x14ac:dyDescent="0.35">
      <c r="B107" s="13">
        <v>25.25</v>
      </c>
      <c r="C107" s="6">
        <v>0.24937770339452028</v>
      </c>
      <c r="D107" s="2">
        <f t="shared" si="2"/>
        <v>5.654214825961934E-2</v>
      </c>
      <c r="E107" s="2">
        <f t="shared" si="3"/>
        <v>6.0626556650356545E-2</v>
      </c>
    </row>
    <row r="108" spans="2:5" x14ac:dyDescent="0.35">
      <c r="B108" s="13">
        <v>25.5</v>
      </c>
      <c r="C108" s="6">
        <v>0.24573539303662495</v>
      </c>
      <c r="D108" s="2">
        <f t="shared" si="2"/>
        <v>5.6582046796893826E-2</v>
      </c>
      <c r="E108" s="2">
        <f t="shared" si="3"/>
        <v>6.0619569857802702E-2</v>
      </c>
    </row>
    <row r="109" spans="2:5" x14ac:dyDescent="0.35">
      <c r="B109" s="13">
        <v>25.75</v>
      </c>
      <c r="C109" s="6">
        <v>0.24214667958181726</v>
      </c>
      <c r="D109" s="2">
        <f t="shared" si="2"/>
        <v>5.6621104490953256E-2</v>
      </c>
      <c r="E109" s="2">
        <f t="shared" si="3"/>
        <v>6.0612583065260406E-2</v>
      </c>
    </row>
    <row r="110" spans="2:5" x14ac:dyDescent="0.35">
      <c r="B110" s="13">
        <v>26</v>
      </c>
      <c r="C110" s="6">
        <v>0.23861076857088101</v>
      </c>
      <c r="D110" s="2">
        <f t="shared" si="2"/>
        <v>5.6659345547421802E-2</v>
      </c>
      <c r="E110" s="2">
        <f t="shared" si="3"/>
        <v>6.0605596272609086E-2</v>
      </c>
    </row>
    <row r="111" spans="2:5" x14ac:dyDescent="0.35">
      <c r="B111" s="13">
        <v>26.25</v>
      </c>
      <c r="C111" s="6">
        <v>0.235126877405062</v>
      </c>
      <c r="D111" s="2">
        <f t="shared" si="2"/>
        <v>5.6696793251667765E-2</v>
      </c>
      <c r="E111" s="2">
        <f t="shared" si="3"/>
        <v>6.0598609480099208E-2</v>
      </c>
    </row>
    <row r="112" spans="2:5" x14ac:dyDescent="0.35">
      <c r="B112" s="13">
        <v>26.5</v>
      </c>
      <c r="C112" s="6">
        <v>0.23169423516779722</v>
      </c>
      <c r="D112" s="2">
        <f t="shared" si="2"/>
        <v>5.6733470012117593E-2</v>
      </c>
      <c r="E112" s="2">
        <f t="shared" si="3"/>
        <v>6.0591622687372171E-2</v>
      </c>
    </row>
    <row r="113" spans="2:5" x14ac:dyDescent="0.35">
      <c r="B113" s="13">
        <v>26.75</v>
      </c>
      <c r="C113" s="6">
        <v>0.22831208244907053</v>
      </c>
      <c r="D113" s="2">
        <f t="shared" si="2"/>
        <v>5.6769397401160715E-2</v>
      </c>
      <c r="E113" s="2">
        <f t="shared" si="3"/>
        <v>6.0584635894749717E-2</v>
      </c>
    </row>
    <row r="114" spans="2:5" x14ac:dyDescent="0.35">
      <c r="B114" s="13">
        <v>27</v>
      </c>
      <c r="C114" s="6">
        <v>0.22497967117248202</v>
      </c>
      <c r="D114" s="2">
        <f t="shared" si="2"/>
        <v>5.680459619377598E-2</v>
      </c>
      <c r="E114" s="2">
        <f t="shared" si="3"/>
        <v>6.0577649102238951E-2</v>
      </c>
    </row>
    <row r="115" spans="2:5" x14ac:dyDescent="0.35">
      <c r="B115" s="13">
        <v>27.25</v>
      </c>
      <c r="C115" s="6">
        <v>0.22169626442492413</v>
      </c>
      <c r="D115" s="2">
        <f t="shared" si="2"/>
        <v>5.6839086404037564E-2</v>
      </c>
      <c r="E115" s="2">
        <f t="shared" si="3"/>
        <v>6.0570662309709089E-2</v>
      </c>
    </row>
    <row r="116" spans="2:5" x14ac:dyDescent="0.35">
      <c r="B116" s="13">
        <v>27.5</v>
      </c>
      <c r="C116" s="6">
        <v>0.2184611362888218</v>
      </c>
      <c r="D116" s="2">
        <f t="shared" si="2"/>
        <v>5.6872887319636245E-2</v>
      </c>
      <c r="E116" s="2">
        <f t="shared" si="3"/>
        <v>6.0563675517139925E-2</v>
      </c>
    </row>
    <row r="117" spans="2:5" x14ac:dyDescent="0.35">
      <c r="B117" s="13">
        <v>27.75</v>
      </c>
      <c r="C117" s="6">
        <v>0.2152735716769224</v>
      </c>
      <c r="D117" s="2">
        <f t="shared" si="2"/>
        <v>5.690601753453528E-2</v>
      </c>
      <c r="E117" s="2">
        <f t="shared" si="3"/>
        <v>6.0556688724398233E-2</v>
      </c>
    </row>
    <row r="118" spans="2:5" x14ac:dyDescent="0.35">
      <c r="B118" s="13">
        <v>28</v>
      </c>
      <c r="C118" s="6">
        <v>0.21213286616955238</v>
      </c>
      <c r="D118" s="2">
        <f t="shared" si="2"/>
        <v>5.6938494979887455E-2</v>
      </c>
      <c r="E118" s="2">
        <f t="shared" si="3"/>
        <v>6.0549701931891908E-2</v>
      </c>
    </row>
    <row r="119" spans="2:5" x14ac:dyDescent="0.35">
      <c r="B119" s="13">
        <v>28.25</v>
      </c>
      <c r="C119" s="6">
        <v>0.20903832585439205</v>
      </c>
      <c r="D119" s="2">
        <f t="shared" si="2"/>
        <v>5.697033695330167E-2</v>
      </c>
      <c r="E119" s="2">
        <f t="shared" si="3"/>
        <v>6.0542715139459524E-2</v>
      </c>
    </row>
    <row r="120" spans="2:5" x14ac:dyDescent="0.35">
      <c r="B120" s="13">
        <v>28.5</v>
      </c>
      <c r="C120" s="6">
        <v>0.20598926716865695</v>
      </c>
      <c r="D120" s="2">
        <f t="shared" si="2"/>
        <v>5.700156014657809E-2</v>
      </c>
      <c r="E120" s="2">
        <f t="shared" si="3"/>
        <v>6.0535728346684303E-2</v>
      </c>
    </row>
    <row r="121" spans="2:5" x14ac:dyDescent="0.35">
      <c r="B121" s="13">
        <v>28.75</v>
      </c>
      <c r="C121" s="6">
        <v>0.20298501674360103</v>
      </c>
      <c r="D121" s="2">
        <f t="shared" si="2"/>
        <v>5.7032180672006216E-2</v>
      </c>
      <c r="E121" s="2">
        <f t="shared" si="3"/>
        <v>6.052874155422816E-2</v>
      </c>
    </row>
    <row r="122" spans="2:5" x14ac:dyDescent="0.35">
      <c r="B122" s="13">
        <v>29</v>
      </c>
      <c r="C122" s="6">
        <v>0.20002491125148647</v>
      </c>
      <c r="D122" s="2">
        <f t="shared" si="2"/>
        <v>5.7062214087288732E-2</v>
      </c>
      <c r="E122" s="2">
        <f t="shared" si="3"/>
        <v>6.0521754761475588E-2</v>
      </c>
    </row>
    <row r="123" spans="2:5" x14ac:dyDescent="0.35">
      <c r="B123" s="13">
        <v>29.25</v>
      </c>
      <c r="C123" s="6">
        <v>0.19710829725475199</v>
      </c>
      <c r="D123" s="2">
        <f t="shared" si="2"/>
        <v>5.7091675419208121E-2</v>
      </c>
      <c r="E123" s="2">
        <f t="shared" si="3"/>
        <v>6.0514767968919969E-2</v>
      </c>
    </row>
    <row r="124" spans="2:5" x14ac:dyDescent="0.35">
      <c r="B124" s="13">
        <v>29.5</v>
      </c>
      <c r="C124" s="6">
        <v>0.19423453105754124</v>
      </c>
      <c r="D124" s="2">
        <f t="shared" si="2"/>
        <v>5.7120579186077158E-2</v>
      </c>
      <c r="E124" s="2">
        <f t="shared" si="3"/>
        <v>6.0507781176511344E-2</v>
      </c>
    </row>
    <row r="125" spans="2:5" x14ac:dyDescent="0.35">
      <c r="B125" s="13">
        <v>29.75</v>
      </c>
      <c r="C125" s="6">
        <v>0.19140297855946328</v>
      </c>
      <c r="D125" s="2">
        <f t="shared" si="2"/>
        <v>5.7148939419064515E-2</v>
      </c>
      <c r="E125" s="2">
        <f t="shared" si="3"/>
        <v>6.050079438389111E-2</v>
      </c>
    </row>
    <row r="126" spans="2:5" x14ac:dyDescent="0.35">
      <c r="B126" s="13">
        <v>30</v>
      </c>
      <c r="C126" s="6">
        <v>0.1886130151115212</v>
      </c>
      <c r="D126" s="2">
        <f t="shared" si="2"/>
        <v>5.7176769682459883E-2</v>
      </c>
      <c r="E126" s="2">
        <f t="shared" si="3"/>
        <v>6.0493807591324389E-2</v>
      </c>
    </row>
  </sheetData>
  <pageMargins left="0.7" right="0.7" top="0.75" bottom="0.75" header="0.3" footer="0.3"/>
  <drawing r:id="rId1"/>
  <tableParts count="2"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Fit</vt:lpstr>
      <vt:lpstr>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Tim Yip</dc:creator>
  <cp:lastModifiedBy>Jason Gu</cp:lastModifiedBy>
  <cp:lastPrinted>2024-04-03T05:35:55Z</cp:lastPrinted>
  <dcterms:created xsi:type="dcterms:W3CDTF">2023-04-06T02:01:48Z</dcterms:created>
  <dcterms:modified xsi:type="dcterms:W3CDTF">2026-08-05T00:08:56Z</dcterms:modified>
</cp:coreProperties>
</file>